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danilevskaya\Desktop\"/>
    </mc:Choice>
  </mc:AlternateContent>
  <bookViews>
    <workbookView xWindow="0" yWindow="0" windowWidth="28800" windowHeight="12300"/>
  </bookViews>
  <sheets>
    <sheet name="ВС " sheetId="4" r:id="rId1"/>
    <sheet name="ВО" sheetId="3" r:id="rId2"/>
  </sheets>
  <definedNames>
    <definedName name="_xlnm.Print_Titles" localSheetId="1">ВО!$3:$4</definedName>
    <definedName name="_xlnm.Print_Titles" localSheetId="0">'ВС '!$3:$4</definedName>
  </definedNames>
  <calcPr calcId="162913"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58" i="4" l="1"/>
  <c r="F1048" i="4"/>
  <c r="F1037" i="4"/>
  <c r="F1021" i="4"/>
  <c r="F1016" i="4"/>
  <c r="F1015" i="4" s="1"/>
  <c r="F997" i="4"/>
  <c r="F991" i="4"/>
  <c r="F969" i="4"/>
  <c r="F947" i="4"/>
  <c r="F946" i="4" s="1"/>
  <c r="F924" i="4"/>
  <c r="F919" i="4"/>
  <c r="F916" i="4"/>
  <c r="F895" i="4"/>
  <c r="F877" i="4"/>
  <c r="F876" i="4" s="1"/>
  <c r="F874" i="4"/>
  <c r="F872" i="4"/>
  <c r="F870" i="4"/>
  <c r="F865" i="4"/>
  <c r="F854" i="4"/>
  <c r="F844" i="4"/>
  <c r="F827" i="4"/>
  <c r="F822" i="4"/>
  <c r="F821" i="4" s="1"/>
  <c r="F792" i="4"/>
  <c r="F761" i="4"/>
  <c r="F736" i="4"/>
  <c r="F735" i="4"/>
  <c r="F710" i="4"/>
  <c r="F709" i="4" s="1"/>
  <c r="F705" i="4"/>
  <c r="F662" i="4" s="1"/>
  <c r="F655" i="4" s="1"/>
  <c r="F702" i="4"/>
  <c r="F681" i="4"/>
  <c r="F663" i="4"/>
  <c r="F660" i="4"/>
  <c r="F658" i="4"/>
  <c r="F656" i="4"/>
  <c r="F651" i="4"/>
  <c r="F638" i="4"/>
  <c r="F628" i="4"/>
  <c r="F612" i="4"/>
  <c r="F607" i="4"/>
  <c r="F606" i="4" s="1"/>
  <c r="F579" i="4"/>
  <c r="F576" i="4"/>
  <c r="F570" i="4"/>
  <c r="F548" i="4"/>
  <c r="F526" i="4"/>
  <c r="F525" i="4" s="1"/>
  <c r="F503" i="4"/>
  <c r="F499" i="4"/>
  <c r="F495" i="4"/>
  <c r="F471" i="4"/>
  <c r="F453" i="4"/>
  <c r="F452" i="4" s="1"/>
  <c r="F436" i="4" s="1"/>
  <c r="F447" i="4"/>
  <c r="F442" i="4"/>
  <c r="F437" i="4"/>
  <c r="F432" i="4"/>
  <c r="F427" i="4"/>
  <c r="F412" i="4"/>
  <c r="F396" i="4"/>
  <c r="F391" i="4"/>
  <c r="F379" i="4"/>
  <c r="F376" i="4"/>
  <c r="F370" i="4"/>
  <c r="F355" i="4"/>
  <c r="F340" i="4"/>
  <c r="F339" i="4"/>
  <c r="F324" i="4"/>
  <c r="F319" i="4"/>
  <c r="F315" i="4"/>
  <c r="F273" i="4" s="1"/>
  <c r="F293" i="4"/>
  <c r="F274" i="4"/>
  <c r="F269" i="4"/>
  <c r="F264" i="4"/>
  <c r="F261" i="4"/>
  <c r="F258" i="4"/>
  <c r="F255" i="4"/>
  <c r="F241" i="4"/>
  <c r="F230" i="4"/>
  <c r="F210" i="4"/>
  <c r="F194" i="4"/>
  <c r="F188" i="4" s="1"/>
  <c r="F164" i="4"/>
  <c r="F126" i="4"/>
  <c r="F125" i="4" s="1"/>
  <c r="F94" i="4"/>
  <c r="F84" i="4"/>
  <c r="F79" i="4"/>
  <c r="F26" i="4" s="1"/>
  <c r="F48" i="4"/>
  <c r="F27" i="4"/>
  <c r="F23" i="4"/>
  <c r="F18" i="4"/>
  <c r="F15" i="4"/>
  <c r="F12" i="4"/>
  <c r="F9" i="4"/>
  <c r="D1058" i="4"/>
  <c r="E1058" i="4"/>
  <c r="D1048" i="4"/>
  <c r="E1048" i="4"/>
  <c r="E1037" i="4"/>
  <c r="D1021" i="4"/>
  <c r="E1021" i="4"/>
  <c r="D1016" i="4"/>
  <c r="D1015" i="4" s="1"/>
  <c r="E1016" i="4"/>
  <c r="E1015" i="4" s="1"/>
  <c r="D997" i="4"/>
  <c r="E997" i="4"/>
  <c r="D991" i="4"/>
  <c r="E991" i="4"/>
  <c r="E923" i="4" s="1"/>
  <c r="D969" i="4"/>
  <c r="E969" i="4"/>
  <c r="D947" i="4"/>
  <c r="D946" i="4" s="1"/>
  <c r="E947" i="4"/>
  <c r="E946" i="4" s="1"/>
  <c r="D924" i="4"/>
  <c r="E924" i="4"/>
  <c r="D919" i="4"/>
  <c r="E919" i="4"/>
  <c r="D916" i="4"/>
  <c r="E916" i="4"/>
  <c r="E876" i="4" s="1"/>
  <c r="D895" i="4"/>
  <c r="D876" i="4" s="1"/>
  <c r="E895" i="4"/>
  <c r="E877" i="4"/>
  <c r="E874" i="4"/>
  <c r="D874" i="4"/>
  <c r="E872" i="4"/>
  <c r="D872" i="4"/>
  <c r="D870" i="4"/>
  <c r="E870" i="4"/>
  <c r="D865" i="4"/>
  <c r="E865" i="4"/>
  <c r="D854" i="4"/>
  <c r="E854" i="4"/>
  <c r="D844" i="4"/>
  <c r="E844" i="4"/>
  <c r="D827" i="4"/>
  <c r="E827" i="4"/>
  <c r="D822" i="4"/>
  <c r="E822" i="4"/>
  <c r="D792" i="4"/>
  <c r="E792" i="4"/>
  <c r="F869" i="4" l="1"/>
  <c r="F8" i="4"/>
  <c r="F7" i="4" s="1"/>
  <c r="F502" i="4"/>
  <c r="F435" i="4" s="1"/>
  <c r="F323" i="4"/>
  <c r="F254" i="4"/>
  <c r="E869" i="4"/>
  <c r="E868" i="4" s="1"/>
  <c r="D821" i="4"/>
  <c r="E821" i="4"/>
  <c r="F253" i="4"/>
  <c r="F923" i="4"/>
  <c r="F654" i="4"/>
  <c r="F868" i="4" l="1"/>
  <c r="F6" i="4" s="1"/>
  <c r="E735" i="4"/>
  <c r="D761" i="4"/>
  <c r="D735" i="4" s="1"/>
  <c r="E761" i="4"/>
  <c r="D736" i="4"/>
  <c r="E736" i="4"/>
  <c r="D710" i="4"/>
  <c r="E710" i="4"/>
  <c r="D705" i="4"/>
  <c r="E705" i="4"/>
  <c r="D702" i="4"/>
  <c r="E702" i="4"/>
  <c r="D681" i="4"/>
  <c r="E681" i="4"/>
  <c r="E663" i="4"/>
  <c r="E660" i="4"/>
  <c r="D660" i="4"/>
  <c r="E658" i="4"/>
  <c r="D658" i="4"/>
  <c r="D656" i="4"/>
  <c r="E656" i="4"/>
  <c r="D651" i="4"/>
  <c r="E651" i="4"/>
  <c r="D638" i="4"/>
  <c r="E638" i="4"/>
  <c r="E662" i="4" l="1"/>
  <c r="D662" i="4"/>
  <c r="E655" i="4"/>
  <c r="E709" i="4"/>
  <c r="D628" i="4"/>
  <c r="E628" i="4"/>
  <c r="D612" i="4"/>
  <c r="E612" i="4"/>
  <c r="D607" i="4"/>
  <c r="D606" i="4" s="1"/>
  <c r="E607" i="4"/>
  <c r="D579" i="4"/>
  <c r="E579" i="4"/>
  <c r="D576" i="4"/>
  <c r="E576" i="4"/>
  <c r="D570" i="4"/>
  <c r="E570" i="4"/>
  <c r="D548" i="4"/>
  <c r="E548" i="4"/>
  <c r="D526" i="4"/>
  <c r="D525" i="4" s="1"/>
  <c r="E526" i="4"/>
  <c r="E525" i="4" s="1"/>
  <c r="D503" i="4"/>
  <c r="E503" i="4"/>
  <c r="D499" i="4"/>
  <c r="E499" i="4"/>
  <c r="D495" i="4"/>
  <c r="D452" i="4" s="1"/>
  <c r="E495" i="4"/>
  <c r="D471" i="4"/>
  <c r="E471" i="4"/>
  <c r="E453" i="4"/>
  <c r="E452" i="4" s="1"/>
  <c r="D447" i="4"/>
  <c r="D442" i="4"/>
  <c r="E447" i="4"/>
  <c r="E442" i="4"/>
  <c r="D437" i="4"/>
  <c r="E437" i="4"/>
  <c r="D241" i="4"/>
  <c r="E241" i="4"/>
  <c r="D230" i="4"/>
  <c r="E230" i="4"/>
  <c r="D210" i="4"/>
  <c r="E210" i="4"/>
  <c r="D194" i="4"/>
  <c r="E194" i="4"/>
  <c r="D189" i="4"/>
  <c r="D164" i="4"/>
  <c r="E164" i="4"/>
  <c r="D141" i="4"/>
  <c r="D126" i="4"/>
  <c r="D125" i="4" s="1"/>
  <c r="E126" i="4"/>
  <c r="E125" i="4" s="1"/>
  <c r="D97" i="4"/>
  <c r="D94" i="4"/>
  <c r="E94" i="4"/>
  <c r="D84" i="4"/>
  <c r="E84" i="4"/>
  <c r="D79" i="4"/>
  <c r="E79" i="4"/>
  <c r="D48" i="4"/>
  <c r="E48" i="4"/>
  <c r="E26" i="4" s="1"/>
  <c r="D27" i="4"/>
  <c r="D26" i="4" s="1"/>
  <c r="E27" i="4"/>
  <c r="D23" i="4"/>
  <c r="E23" i="4"/>
  <c r="D18" i="4"/>
  <c r="E18" i="4"/>
  <c r="D15" i="4"/>
  <c r="D12" i="4"/>
  <c r="D9" i="4"/>
  <c r="E15" i="4"/>
  <c r="E12" i="4"/>
  <c r="E9" i="4"/>
  <c r="D432" i="4"/>
  <c r="E432" i="4"/>
  <c r="D427" i="4"/>
  <c r="E427" i="4"/>
  <c r="D412" i="4"/>
  <c r="E412" i="4"/>
  <c r="D396" i="4"/>
  <c r="E396" i="4"/>
  <c r="D391" i="4"/>
  <c r="E391" i="4"/>
  <c r="D379" i="4"/>
  <c r="E379" i="4"/>
  <c r="D376" i="4"/>
  <c r="E376" i="4"/>
  <c r="D370" i="4"/>
  <c r="E370" i="4"/>
  <c r="D355" i="4"/>
  <c r="E355" i="4"/>
  <c r="D340" i="4"/>
  <c r="E340" i="4"/>
  <c r="D324" i="4"/>
  <c r="E324" i="4"/>
  <c r="E273" i="4"/>
  <c r="D315" i="4"/>
  <c r="D319" i="4"/>
  <c r="E319" i="4"/>
  <c r="E315" i="4"/>
  <c r="D274" i="4"/>
  <c r="D293" i="4"/>
  <c r="D273" i="4" s="1"/>
  <c r="E293" i="4"/>
  <c r="E274" i="4"/>
  <c r="E269" i="4"/>
  <c r="E264" i="4"/>
  <c r="E261" i="4"/>
  <c r="E258" i="4"/>
  <c r="E255" i="4"/>
  <c r="E254" i="4" l="1"/>
  <c r="E8" i="4"/>
  <c r="E7" i="4" s="1"/>
  <c r="E436" i="4"/>
  <c r="E339" i="4"/>
  <c r="E323" i="4" s="1"/>
  <c r="D188" i="4"/>
  <c r="E606" i="4"/>
  <c r="E188" i="4"/>
  <c r="E502" i="4"/>
  <c r="E435" i="4" s="1"/>
  <c r="E654" i="4"/>
  <c r="E253" i="4" l="1"/>
  <c r="E6" i="4" s="1"/>
  <c r="D8" i="3"/>
  <c r="F8" i="3"/>
  <c r="E8" i="3"/>
  <c r="E68" i="3" l="1"/>
  <c r="F68" i="3"/>
  <c r="D68" i="3"/>
  <c r="F838" i="3" l="1"/>
  <c r="E838" i="3"/>
  <c r="D838" i="3"/>
  <c r="F811" i="3"/>
  <c r="E811" i="3"/>
  <c r="D811" i="3"/>
  <c r="F784" i="3"/>
  <c r="E784" i="3"/>
  <c r="D784" i="3"/>
  <c r="F757" i="3"/>
  <c r="E757" i="3"/>
  <c r="D757" i="3"/>
  <c r="F731" i="3"/>
  <c r="E731" i="3"/>
  <c r="D731" i="3"/>
  <c r="F706" i="3"/>
  <c r="E706" i="3"/>
  <c r="D706" i="3"/>
  <c r="F680" i="3"/>
  <c r="E680" i="3"/>
  <c r="D680" i="3"/>
  <c r="F676" i="3"/>
  <c r="E676" i="3"/>
  <c r="D676" i="3"/>
  <c r="F653" i="3"/>
  <c r="E653" i="3"/>
  <c r="D653" i="3"/>
  <c r="F630" i="3"/>
  <c r="E630" i="3"/>
  <c r="D630" i="3"/>
  <c r="F607" i="3"/>
  <c r="E607" i="3"/>
  <c r="D607" i="3"/>
  <c r="F581" i="3"/>
  <c r="E581" i="3"/>
  <c r="D581" i="3"/>
  <c r="F556" i="3"/>
  <c r="E556" i="3"/>
  <c r="D556" i="3"/>
  <c r="F530" i="3"/>
  <c r="E530" i="3"/>
  <c r="D530" i="3"/>
  <c r="F526" i="3"/>
  <c r="E526" i="3"/>
  <c r="D526" i="3"/>
  <c r="F504" i="3"/>
  <c r="E504" i="3"/>
  <c r="D504" i="3"/>
  <c r="F482" i="3"/>
  <c r="E482" i="3"/>
  <c r="D482" i="3"/>
  <c r="F460" i="3"/>
  <c r="E460" i="3"/>
  <c r="D460" i="3"/>
  <c r="F434" i="3"/>
  <c r="E434" i="3"/>
  <c r="D434" i="3"/>
  <c r="F409" i="3"/>
  <c r="E409" i="3"/>
  <c r="D409" i="3"/>
  <c r="F383" i="3"/>
  <c r="E383" i="3"/>
  <c r="D383" i="3"/>
  <c r="F378" i="3"/>
  <c r="E378" i="3"/>
  <c r="D378" i="3"/>
  <c r="F354" i="3"/>
  <c r="E354" i="3"/>
  <c r="D354" i="3"/>
  <c r="F330" i="3"/>
  <c r="E330" i="3"/>
  <c r="D330" i="3"/>
  <c r="F306" i="3"/>
  <c r="E306" i="3"/>
  <c r="D306" i="3"/>
  <c r="F275" i="3"/>
  <c r="E275" i="3"/>
  <c r="D275" i="3"/>
  <c r="F245" i="3"/>
  <c r="E245" i="3"/>
  <c r="D245" i="3"/>
  <c r="F214" i="3"/>
  <c r="E214" i="3"/>
  <c r="D214" i="3"/>
  <c r="F176" i="3"/>
  <c r="E176" i="3"/>
  <c r="D176" i="3"/>
  <c r="F140" i="3"/>
  <c r="E140" i="3"/>
  <c r="D140" i="3"/>
  <c r="F104" i="3"/>
  <c r="E104" i="3"/>
  <c r="D104" i="3"/>
  <c r="F48" i="3"/>
  <c r="E48" i="3"/>
  <c r="D48" i="3"/>
  <c r="F29" i="3"/>
  <c r="E29" i="3"/>
  <c r="D29" i="3"/>
  <c r="D756" i="3" l="1"/>
  <c r="F756" i="3"/>
  <c r="E756" i="3"/>
  <c r="F705" i="3"/>
  <c r="F679" i="3" s="1"/>
  <c r="E705" i="3"/>
  <c r="E679" i="3" s="1"/>
  <c r="D244" i="3"/>
  <c r="F555" i="3"/>
  <c r="E408" i="3"/>
  <c r="E382" i="3" s="1"/>
  <c r="D555" i="3"/>
  <c r="E305" i="3"/>
  <c r="D459" i="3"/>
  <c r="D705" i="3"/>
  <c r="E244" i="3"/>
  <c r="D408" i="3"/>
  <c r="F606" i="3"/>
  <c r="E67" i="3"/>
  <c r="E7" i="3" s="1"/>
  <c r="D305" i="3"/>
  <c r="E555" i="3"/>
  <c r="E459" i="3"/>
  <c r="F459" i="3"/>
  <c r="D606" i="3"/>
  <c r="E28" i="3"/>
  <c r="F28" i="3"/>
  <c r="F244" i="3"/>
  <c r="E606" i="3"/>
  <c r="F305" i="3"/>
  <c r="F408" i="3"/>
  <c r="F67" i="3"/>
  <c r="D67" i="3"/>
  <c r="D28" i="3"/>
  <c r="F529" i="3" l="1"/>
  <c r="E213" i="3"/>
  <c r="E529" i="3"/>
  <c r="F382" i="3"/>
  <c r="F7" i="3"/>
  <c r="F213" i="3"/>
  <c r="E6" i="3" l="1"/>
  <c r="F6" i="3"/>
</calcChain>
</file>

<file path=xl/sharedStrings.xml><?xml version="1.0" encoding="utf-8"?>
<sst xmlns="http://schemas.openxmlformats.org/spreadsheetml/2006/main" count="5633" uniqueCount="1278">
  <si>
    <t>1</t>
  </si>
  <si>
    <t>п.м.</t>
  </si>
  <si>
    <t>1.1</t>
  </si>
  <si>
    <t>1.2</t>
  </si>
  <si>
    <t>1.3</t>
  </si>
  <si>
    <t>1.4</t>
  </si>
  <si>
    <t>1.5</t>
  </si>
  <si>
    <t>1.6</t>
  </si>
  <si>
    <t>1.7</t>
  </si>
  <si>
    <t>1.8</t>
  </si>
  <si>
    <t>1.9</t>
  </si>
  <si>
    <t>1.10</t>
  </si>
  <si>
    <t>1.11</t>
  </si>
  <si>
    <t>1.12</t>
  </si>
  <si>
    <t>1.13</t>
  </si>
  <si>
    <t>1.14</t>
  </si>
  <si>
    <t>1.15</t>
  </si>
  <si>
    <t>1.16</t>
  </si>
  <si>
    <t>1.17</t>
  </si>
  <si>
    <t>1.18</t>
  </si>
  <si>
    <t>2</t>
  </si>
  <si>
    <t>2.1</t>
  </si>
  <si>
    <t>2.1.1</t>
  </si>
  <si>
    <t>2.1.2</t>
  </si>
  <si>
    <t>2.1.3</t>
  </si>
  <si>
    <t>2.1.4</t>
  </si>
  <si>
    <t>2.1.5</t>
  </si>
  <si>
    <t>2.1.6</t>
  </si>
  <si>
    <t>2.1.7</t>
  </si>
  <si>
    <t>2.1.8</t>
  </si>
  <si>
    <t>2.1.9</t>
  </si>
  <si>
    <t>2.1.10</t>
  </si>
  <si>
    <t>2.1.11</t>
  </si>
  <si>
    <t>2.1.12</t>
  </si>
  <si>
    <t>2.1.13</t>
  </si>
  <si>
    <t>2.1.14</t>
  </si>
  <si>
    <t>2.1.15</t>
  </si>
  <si>
    <t>2.1.16</t>
  </si>
  <si>
    <t>2.1.17</t>
  </si>
  <si>
    <t>2.1.18</t>
  </si>
  <si>
    <t>2.2</t>
  </si>
  <si>
    <t>2.2.1</t>
  </si>
  <si>
    <t>2.2.2</t>
  </si>
  <si>
    <t>2.2.3</t>
  </si>
  <si>
    <t>2.2.4</t>
  </si>
  <si>
    <t>2.2.5</t>
  </si>
  <si>
    <t>2.2.6</t>
  </si>
  <si>
    <t>2.2.7</t>
  </si>
  <si>
    <t>2.2.8</t>
  </si>
  <si>
    <t>2.2.9</t>
  </si>
  <si>
    <t>2.2.10</t>
  </si>
  <si>
    <t>2.2.11</t>
  </si>
  <si>
    <t>2.2.12</t>
  </si>
  <si>
    <t>2.2.13</t>
  </si>
  <si>
    <t>2.2.14</t>
  </si>
  <si>
    <t>2.2.15</t>
  </si>
  <si>
    <t>2.2.16</t>
  </si>
  <si>
    <t>2.2.17</t>
  </si>
  <si>
    <t>2.2.18</t>
  </si>
  <si>
    <t>3</t>
  </si>
  <si>
    <t>проект</t>
  </si>
  <si>
    <t>3.1</t>
  </si>
  <si>
    <t>3.1.1</t>
  </si>
  <si>
    <t>3.1.2</t>
  </si>
  <si>
    <t>3.1.3</t>
  </si>
  <si>
    <t>3.1.4</t>
  </si>
  <si>
    <t>3.1.5</t>
  </si>
  <si>
    <t>3.1.6</t>
  </si>
  <si>
    <t>3.1.7</t>
  </si>
  <si>
    <t>3.1.8</t>
  </si>
  <si>
    <t>3.1.9</t>
  </si>
  <si>
    <t>3.1.10</t>
  </si>
  <si>
    <t>3.1.11</t>
  </si>
  <si>
    <t>3.1.12</t>
  </si>
  <si>
    <t>3.1.13</t>
  </si>
  <si>
    <t>3.1.14</t>
  </si>
  <si>
    <t>3.1.15</t>
  </si>
  <si>
    <t>3.1.16</t>
  </si>
  <si>
    <t>3.1.17</t>
  </si>
  <si>
    <t>3.1.18</t>
  </si>
  <si>
    <t>3.1.19</t>
  </si>
  <si>
    <t>3.1.20</t>
  </si>
  <si>
    <t>3.1.21</t>
  </si>
  <si>
    <t>3.1.22</t>
  </si>
  <si>
    <t>3.1.23</t>
  </si>
  <si>
    <t>3.1.24</t>
  </si>
  <si>
    <t>3.1.25</t>
  </si>
  <si>
    <t>3.1.26</t>
  </si>
  <si>
    <t>3.1.27</t>
  </si>
  <si>
    <t>3.1.28</t>
  </si>
  <si>
    <t>3.1.29</t>
  </si>
  <si>
    <t>3.1.30</t>
  </si>
  <si>
    <t>3.1.31</t>
  </si>
  <si>
    <t>3.1.32</t>
  </si>
  <si>
    <t>3.1.33</t>
  </si>
  <si>
    <t>3.1.34</t>
  </si>
  <si>
    <t>3.1.35</t>
  </si>
  <si>
    <t>Реконструкция уличного канализационного коллектора по ул. Саина от ж/д 77/3 в мкр. 1 до уг. ул. Толе би</t>
  </si>
  <si>
    <t>3.2</t>
  </si>
  <si>
    <t>3.2.1</t>
  </si>
  <si>
    <t>3.2.2</t>
  </si>
  <si>
    <t>3.2.3</t>
  </si>
  <si>
    <t>3.2.4</t>
  </si>
  <si>
    <t>3.2.5</t>
  </si>
  <si>
    <t>3.2.6</t>
  </si>
  <si>
    <t>3.2.7</t>
  </si>
  <si>
    <t>3.2.8</t>
  </si>
  <si>
    <t>3.2.9</t>
  </si>
  <si>
    <t>3.2.10</t>
  </si>
  <si>
    <t>3.2.11</t>
  </si>
  <si>
    <t>3.2.12</t>
  </si>
  <si>
    <t>3.2.13</t>
  </si>
  <si>
    <t>3.2.14</t>
  </si>
  <si>
    <t>3.2.15</t>
  </si>
  <si>
    <t>3.2.16</t>
  </si>
  <si>
    <t>3.2.17</t>
  </si>
  <si>
    <t>3.2.18</t>
  </si>
  <si>
    <t>3.2.19</t>
  </si>
  <si>
    <t>3.2.20</t>
  </si>
  <si>
    <t>3.2.21</t>
  </si>
  <si>
    <t>3.2.22</t>
  </si>
  <si>
    <t>3.2.23</t>
  </si>
  <si>
    <t>3.2.24</t>
  </si>
  <si>
    <t>3.2.25</t>
  </si>
  <si>
    <t>3.2.26</t>
  </si>
  <si>
    <t>3.2.27</t>
  </si>
  <si>
    <t>3.2.28</t>
  </si>
  <si>
    <t>3.2.29</t>
  </si>
  <si>
    <t>3.2.30</t>
  </si>
  <si>
    <t>3.2.31</t>
  </si>
  <si>
    <t>3.2.32</t>
  </si>
  <si>
    <t>3.2.33</t>
  </si>
  <si>
    <t>3.2.34</t>
  </si>
  <si>
    <t>3.2.35</t>
  </si>
  <si>
    <t>3.3</t>
  </si>
  <si>
    <t>3.3.1</t>
  </si>
  <si>
    <t>3.3.2</t>
  </si>
  <si>
    <t>3.3.3</t>
  </si>
  <si>
    <t>3.3.4</t>
  </si>
  <si>
    <t>3.3.5</t>
  </si>
  <si>
    <t>3.3.6</t>
  </si>
  <si>
    <t>3.3.7</t>
  </si>
  <si>
    <t>3.3.8</t>
  </si>
  <si>
    <t>3.3.9</t>
  </si>
  <si>
    <t>3.3.10</t>
  </si>
  <si>
    <t>3.3.11</t>
  </si>
  <si>
    <t>3.3.12</t>
  </si>
  <si>
    <t>3.3.13</t>
  </si>
  <si>
    <t>3.3.14</t>
  </si>
  <si>
    <t>3.3.15</t>
  </si>
  <si>
    <t>3.3.16</t>
  </si>
  <si>
    <t>3.3.17</t>
  </si>
  <si>
    <t>3.3.18</t>
  </si>
  <si>
    <t>3.3.19</t>
  </si>
  <si>
    <t>3.3.20</t>
  </si>
  <si>
    <t>3.3.21</t>
  </si>
  <si>
    <t>3.3.22</t>
  </si>
  <si>
    <t>3.3.23</t>
  </si>
  <si>
    <t>3.3.24</t>
  </si>
  <si>
    <t>3.3.25</t>
  </si>
  <si>
    <t>3.3.26</t>
  </si>
  <si>
    <t>3.3.27</t>
  </si>
  <si>
    <t>3.3.28</t>
  </si>
  <si>
    <t>3.3.29</t>
  </si>
  <si>
    <t>3.3.30</t>
  </si>
  <si>
    <t>3.3.31</t>
  </si>
  <si>
    <t>3.3.32</t>
  </si>
  <si>
    <t>3.3.33</t>
  </si>
  <si>
    <t>3.3.34</t>
  </si>
  <si>
    <t>3.3.35</t>
  </si>
  <si>
    <t>4</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</si>
  <si>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</si>
  <si>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</si>
  <si>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</si>
  <si>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</si>
  <si>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</si>
  <si>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</si>
  <si>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</si>
  <si>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</si>
  <si>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</si>
  <si>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</si>
  <si>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</si>
  <si>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</si>
  <si>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</si>
  <si>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</si>
  <si>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</si>
  <si>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</si>
  <si>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</si>
  <si>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</si>
  <si>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</si>
  <si>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</si>
  <si>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</si>
  <si>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</si>
  <si>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</si>
  <si>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</si>
  <si>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</si>
  <si>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</si>
  <si>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</si>
  <si>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</si>
  <si>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</si>
  <si>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</si>
  <si>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</si>
  <si>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</si>
  <si>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</si>
  <si>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</si>
  <si>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</si>
  <si>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</si>
  <si>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Траснформатор ТДМ-303У2</t>
  </si>
  <si>
    <t>1.19</t>
  </si>
  <si>
    <t>1.20</t>
  </si>
  <si>
    <t>1.21</t>
  </si>
  <si>
    <t>1.22</t>
  </si>
  <si>
    <t>1.23</t>
  </si>
  <si>
    <t>1.24</t>
  </si>
  <si>
    <t>1.25</t>
  </si>
  <si>
    <t>1.26</t>
  </si>
  <si>
    <t>1.27</t>
  </si>
  <si>
    <t>1.28</t>
  </si>
  <si>
    <t>1.29</t>
  </si>
  <si>
    <t>2.1.19</t>
  </si>
  <si>
    <t>2.1.20</t>
  </si>
  <si>
    <t>2.1.21</t>
  </si>
  <si>
    <t>2.1.22</t>
  </si>
  <si>
    <t>2.1.23</t>
  </si>
  <si>
    <t>2.1.24</t>
  </si>
  <si>
    <t>2.1.25</t>
  </si>
  <si>
    <t>2.1.26</t>
  </si>
  <si>
    <t>2.1.27</t>
  </si>
  <si>
    <t>2.1.28</t>
  </si>
  <si>
    <t>2.1.29</t>
  </si>
  <si>
    <t>2.2.19</t>
  </si>
  <si>
    <t>2.2.20</t>
  </si>
  <si>
    <t>2.2.21</t>
  </si>
  <si>
    <t>2.2.22</t>
  </si>
  <si>
    <t>2.2.23</t>
  </si>
  <si>
    <t>2.2.24</t>
  </si>
  <si>
    <t>2.2.25</t>
  </si>
  <si>
    <t>2.2.26</t>
  </si>
  <si>
    <t>2.2.27</t>
  </si>
  <si>
    <t>2.2.28</t>
  </si>
  <si>
    <t>2.2.29</t>
  </si>
  <si>
    <t>Реконструкция уличной канализационной сети по ул. Розыбакиева от пр. Абая до ул. Богенбай батыра</t>
  </si>
  <si>
    <t>форма 12</t>
  </si>
  <si>
    <t>Н. Хасенбаев</t>
  </si>
  <si>
    <t xml:space="preserve">р/н № </t>
  </si>
  <si>
    <t>Инвестициялық бағдарлама іс-шараларының атауы</t>
  </si>
  <si>
    <t>Өлшем бірлігі</t>
  </si>
  <si>
    <t xml:space="preserve">Саны </t>
  </si>
  <si>
    <t>Инвестициялар сомасы, мың тенге (Қосалқы құн салығынсыз)</t>
  </si>
  <si>
    <t>Қаржыландыру көзі, мың тенге</t>
  </si>
  <si>
    <t xml:space="preserve">Меншікті </t>
  </si>
  <si>
    <t xml:space="preserve">Қарыз </t>
  </si>
  <si>
    <t xml:space="preserve">Бюджеттік қаражат </t>
  </si>
  <si>
    <t>Реттелетін қызметтерге жатпайтын қызмет</t>
  </si>
  <si>
    <t xml:space="preserve">Алматы қаласы энергетика және сумен жабдықтау басқармасының "Алматы Су" шаруашылық жүргізу құқығындағы мемлекеттік коммуналдық кәсіпорнын су бұру қызметіне 2025-2029 жылдарға арналған инвестициялық бағдарлама.        
</t>
  </si>
  <si>
    <t>2025 жылға арналған су бұру қызметі бойынша барлығы</t>
  </si>
  <si>
    <t>Кәріз желілерін қайта құру</t>
  </si>
  <si>
    <t>Черепанов к-сі, №14 үйден Тоқтабаев к-сіне дейін аулалық кәріз желісін қайта жаңарту</t>
  </si>
  <si>
    <t>Орбита-2 шағын ауданы, №17 үй бойынша кәріз желісін қайта жаңарту</t>
  </si>
  <si>
    <t>Әбіш Кекілбайұлы к-сі, №121 үйден Бокин көшесіне дейінгі көше кәріз желісін қайта жаңарту</t>
  </si>
  <si>
    <t>Волочаевская к-сі бойынша №377в, 377г, 377д үйлерінде аулалық кәріз желісін қайта жаңарту</t>
  </si>
  <si>
    <t>Достық даңғылы бойындағы №63, 59 үйлерінің аулалық кәріз желісін қайта жаңарту</t>
  </si>
  <si>
    <t xml:space="preserve">Жібек жолы к-сі №6, 8 үй аулалық кәріз желісін қайта жаңарту </t>
  </si>
  <si>
    <t>Ақындар к-сіндегі кәріз желісін қайта жаңарту</t>
  </si>
  <si>
    <t>Таирова к-сі №54, 56 үйлерден аулалық кәріз желісін қайта жаңарту</t>
  </si>
  <si>
    <t xml:space="preserve">Панфилов к-сі №52 үй аулалық кәріз желісін қайта жаңарту </t>
  </si>
  <si>
    <t>Мәуленов к-сінің қиылысындағы көше кәріз желісін қайта жаңарту. Гоголь көшесі</t>
  </si>
  <si>
    <t>Брусиловский көшесі қиылысындағы көше кәріз желісін қайта жаңарту. Шәкәрім көшесі</t>
  </si>
  <si>
    <t>Ботаника к-сі қиылысындағы көше кәріз желісін қайта жаңарту. Салтыков-Щедрин к-сі</t>
  </si>
  <si>
    <t>Варламов к-сі мен Есенжанов к-сі қиылысындағы көше кәріз желісін қайта жаңарту</t>
  </si>
  <si>
    <t>8 ш/а, №41, 72, 72а, 74 үй аулалық кәріз желісін қайта жаңарту</t>
  </si>
  <si>
    <t>9 ш/а, №24 үй аулалық кәріз желісін қайта жаңарту</t>
  </si>
  <si>
    <t>Сайран, 11 ш/а, №1, 4, 5, 7, 8, 10, 11 т/ү аула кәріз желісін қайта жаңарту</t>
  </si>
  <si>
    <t>6 ш/а №1, 2, 3, 10 үйлері аулалық кәріз желісін реконструкциялау</t>
  </si>
  <si>
    <t>Мұратбаев к-сі бойындағы Мақатаев к-сінен Райымбек даңғылына дейінгі кәріз желісін траншеясыз тәсілмен қайта жаңарту</t>
  </si>
  <si>
    <t>Техникалық және авторлық қадағалау</t>
  </si>
  <si>
    <t>қызмет</t>
  </si>
  <si>
    <t>Техникалық қадағалау</t>
  </si>
  <si>
    <t>Черепанов к-сі №14 үй Тоқтабаев көшесіне дейін аулалық кәріз желісін қайта жаңарту</t>
  </si>
  <si>
    <t>Орбита-2 ш/а №17 т/ү бойындағы аулалық кәріз желісін қайта жаңарту</t>
  </si>
  <si>
    <t>Әбіш Кекілбайұлы к-сінен Бокин к-сіне дейінгі №121 т/ү көше кәріз желісін қайта жаңарту</t>
  </si>
  <si>
    <t>Волочаевская к-сі бойындағы №377в, 377г, 377д т/ү аулалық кәріз желісін қайта жаңарту</t>
  </si>
  <si>
    <t>Достық даңғылы бойындағы №63, 59 т/ү аулалық кәріз желісін қайта жаңарту</t>
  </si>
  <si>
    <t xml:space="preserve">Жібек жолы к-сі бойындағы №6, 8 т/ү аулалық кәріз желісін қайта жаңарту </t>
  </si>
  <si>
    <t>Ақындар көшесіндегі кәріз желісін қайта жаңарту</t>
  </si>
  <si>
    <t>Таирова к-сіндегі №54, 56 т/ү аулалық кәріз желісін қайта жаңарту</t>
  </si>
  <si>
    <t xml:space="preserve">Панфилов к-сі бойындағы №52 т/ү аулалық кәріз желісін қайта жаңарту </t>
  </si>
  <si>
    <t>Гоголь к-сімен Мәуленов к-сінің қиылысындағы көше кәріз желісін қайта жаңарту</t>
  </si>
  <si>
    <t>Брусиловский к-сі мен Шәкәрім к-сі қиылысындағы көше кәріз желісін қайта жаңарту</t>
  </si>
  <si>
    <t>Ботаника к-сі мен Салтыков-Щедрин к-сі қиылысындағы көше кәріз желісін қайта жаңарту</t>
  </si>
  <si>
    <t xml:space="preserve">8 ш/а №41, 72, 72а, 74 т/ү аулалық кәріз желісін қайта жаңарту </t>
  </si>
  <si>
    <t xml:space="preserve">9 ш/а №24 т/ү аула кәріз желісін қайта жаңарту </t>
  </si>
  <si>
    <t>Сайран ш/а №1, 4, 5, 7, 8, 10, 11 т/ү аулалық кәріз желісін қайта жаңарту</t>
  </si>
  <si>
    <t>6 ш/а №1, 2, 3, 10 т/ү аулалық кәріз желісін қайта жаңарту</t>
  </si>
  <si>
    <t>Авторлық қадағалау</t>
  </si>
  <si>
    <t>Черепанов к-сінен Тоқтабаев к-сіне дейін №14 т/ү аулалық кәріз желісін қайта жаңарту</t>
  </si>
  <si>
    <t>Жібек жолы к-сі бойындағы №6, 8 т/ү аулалық кәріз желісін қайта жаңарту</t>
  </si>
  <si>
    <t>Таирова к-сіндегі №54, 56 тұрғын үйлерден аулалық кәріз желісін қайта жаңарту</t>
  </si>
  <si>
    <t>Гоголь к-сі мен Мәуленов к-сінің қиылысындағы көше кәріз желісін қайта жаңарт</t>
  </si>
  <si>
    <t xml:space="preserve">Шәкәрім к-сі мен Брусиловский к-сі қиылысындағы көше кәріз желісін қайта жаңарту </t>
  </si>
  <si>
    <t xml:space="preserve">Салтыков-Щедрин к-сі мен Ботаника к-сі қиылысындағы көше кәріз желісін қайта жаңарту </t>
  </si>
  <si>
    <t>Есенжанов к-сі мен Варламов к-сі қиылысындағы кәріз желісін қайта жаңарту</t>
  </si>
  <si>
    <t>8 ш/а №41, 72, 72а, 74 т/ү аулалық кәріз желісін қайта жаңарту</t>
  </si>
  <si>
    <t>9 ш/а №24 т/ү аула кәріз желісін қайта жаңарту</t>
  </si>
  <si>
    <t xml:space="preserve">Сайран ш/а, №1, 4, 5, 7, 8, 10, 11 т/ү аула кәріз желісін қайта құру </t>
  </si>
  <si>
    <t>6 ш/а, №1, 2, 3, 10 т/ү аулалық кәріз желісін реконструкциялау</t>
  </si>
  <si>
    <t>Жобалау-сметалық құжаттаманы әзірлеу</t>
  </si>
  <si>
    <t>жоба</t>
  </si>
  <si>
    <t>Абылай хан даңғылы бойындағы Қабанбай батыр к-сінен Қарасай батыр к-сіне дейін, одан әрі Қарасай батыр к-сінен Желтоқсан к-сіне дейін кәріз желісін қайта жаңарту</t>
  </si>
  <si>
    <t>"Жағалау" т/ү қарама-қарсы Варламов к-сіндегі Есенжанов к-сіне дейінгі көше кәріз желісін қайта жаңарту</t>
  </si>
  <si>
    <t>Брусиловский к-сі бойындағы №146 т/ү қарсы Құлымбетов к-сіне дейінгі көше кәріз желісін қайта жаңарту</t>
  </si>
  <si>
    <t>Панфилов к-сінен Гоголь к-сіне дейінгі №102 т/ү кәріз желісін қайта жаңарту</t>
  </si>
  <si>
    <t>Мақатаев к-сі бойындағы №81 т/ү аулалық кәріз желісін қайта жаңарту</t>
  </si>
  <si>
    <t>Гоголь к-сі бойындағы №50 т/ү-нен Назарбаев даңғылы бойынша №80 т/ү дейін аулалық кәріз желісін қайта жаңарту</t>
  </si>
  <si>
    <t>Абай даңғылы бойындағы №15, 17 т/ү Пушкин көшесі бойынша №129 т/ү дейін аулалық кәріз желісін қайта жаңарту</t>
  </si>
  <si>
    <t>Геологов к-сіндегі кәріз желісін қайта жаңарту эстакада өткелі (шығыс тармағы)</t>
  </si>
  <si>
    <t>Сельская ксінен Жансүгіров көшесіне дейін Жұмабаев көшесіндегі аулалық кәріз желісін қайта жаңарту</t>
  </si>
  <si>
    <t>Айнабұлақ-4 ш/а №169 т/ү аулалық кәріз желісін қайта жаңарту</t>
  </si>
  <si>
    <t>Жайсан көшесі бойындағы №1, 3 т/ү кәріз желісін қайта жаңарту</t>
  </si>
  <si>
    <t>Сайн көшесі бойындағы №10 т/ү аулалық кәріз желісін қайта жаңарту</t>
  </si>
  <si>
    <t>Жандосов к-сі бойындағы №55, 57 т/ү аулалық кәріз желісін қайта жаңарту</t>
  </si>
  <si>
    <t>6 ш/а, №1, 1Б, 2, 3, 10 т/ү аулалық кәріз желісін қайта жаңарту</t>
  </si>
  <si>
    <t>Тастақ-1 ш/а, №15, 15а, 17, 18, 18а, 19, 19а, 20, 20а, 21 т/ү аулалық кәріз желісін қайта жаңарту</t>
  </si>
  <si>
    <t>8 ш/а №79, 80, 81, 82 т/ү аулалық кәріз желісін қайта жаңарту</t>
  </si>
  <si>
    <t>Қалдаяқов к-сі бойындағы №74 т/ү Бөгенбай батыр көшесіне дейінгі кәріз желісін қайта жаңарту</t>
  </si>
  <si>
    <t>Магнитная к-сі бойындағы №303/2 т/ү-ден Майлин к-сіне дейін кәріз желісін қайта жаңарту</t>
  </si>
  <si>
    <t>Станкевич к-сі бойындағы  №23 т/ү-ден Молдағалиев к-сінен ақындар к-сіне дейінгі көше кәріз желісін қайта жаңарту</t>
  </si>
  <si>
    <t>Қастеев көшесі бойындағы 52-үйден Бөгенбай батыр көшесіне дейінгі көше кәріз желісін қайта жаңарту</t>
  </si>
  <si>
    <t>Стасов к-сі бойындағы №102 т/ү-ден Шолохов к-сіне дейінгі көше кәріз желісін қайта жаңарту</t>
  </si>
  <si>
    <t>Сырғабеков көшесі Алматы көшесінен Әл-Фараби даңғылына дейінгі көше кәріз желісін қайта жаңарту</t>
  </si>
  <si>
    <t>Қажымұқан к-сіндегі № 8 т/ү-ден Назарбаев даңғылына дейінгі көше кәріз желісін қайта жаңарту</t>
  </si>
  <si>
    <t>Орбита-1 ш/а, №16, 17, 18, 19, 20, 23, 24 т/ү кәріз желісін қайта жаңарту</t>
  </si>
  <si>
    <t>Орбита-3 ш/а, №1, 2, 3, 4, 7а т/ү аулалық кәріз желісін қайта жаңарту</t>
  </si>
  <si>
    <t>Орбита-3 ш/а, №22, 33, 49, 50, 51 т/ү аулалық кәріз желісін қайта жаңарту</t>
  </si>
  <si>
    <t>Орбита-3 ш/а, №145 мектептен көше кәріз желісін қайта жаңарту</t>
  </si>
  <si>
    <t>Мақатаев к-сі бойындағы Байзақов к-сі бойындағы №69 т/ж №10 к/к дейін көше кәріз желісін қайта жаңарту</t>
  </si>
  <si>
    <t>Өтеген батыр к-сіндегі кәріз желісін Қуанышбаев к-сінің бұрышынан Жұбанов к-сінің бұрышына дейін қайта жаңарту</t>
  </si>
  <si>
    <t>Клара Цеткин к-сі бойындағы №5б т/ү Станционная к-сі бойындағы Земнухов көшесіне дейінгі көше кәріз желісін қайта жаңарту</t>
  </si>
  <si>
    <t>Төлебаев к-сі бойындағы Гоголь к-сінен Мәметова к-сіне дейін, одан әрі Панфилов к-сі мен Мәметова к-сі қиылысында  кәріз желісін қайта жаңарту</t>
  </si>
  <si>
    <t>Жансүгіров к-сіндегі № 146 к/к-ден №134 к/к-ге дейінгі көше кәріз желісін қайта жаңарту</t>
  </si>
  <si>
    <t>Рихард Сорге к-сі бойындағы Станционная к-сі №5б т/ү дейін көше кәріз желісін қайта жаңарту</t>
  </si>
  <si>
    <t>Мақатаев к-сі бойындағы Амангелді к-сінен Наурызбай батыр к-сіне дейінгі көше кәріз желісін қайта жаңарту</t>
  </si>
  <si>
    <t>Объектілерді сарапшының тексеру құны</t>
  </si>
  <si>
    <t>жұмыс</t>
  </si>
  <si>
    <t>Абылай хан даңғылы бойынша Қабанбай батыр көшесінен Қарасай батыр көшесіне дейін, одан әрі Қарасай батыр көшесінен Желтоқсан көшесіне дейін көше кәріз желісін қайта жаңарту</t>
  </si>
  <si>
    <t>Жағалау ТК қарама-қарсы Варламов көшесіндегі Есенжанов көшесіне дейінгі көше кәріз желісін қайта жаңарту</t>
  </si>
  <si>
    <t>Брусиловский көшесі бойындағы №146 т/ү қарсы Құлымбетов көшесіне дейінгі көше кәріз желісін қайта жаңарту</t>
  </si>
  <si>
    <t>Панфилов көшесінен Гоголь көшесіне дейінгі №102 тұрғын үй көше кәріз желісін қайта жаңарту</t>
  </si>
  <si>
    <t>Мақатаев көшесі бойындағы №81 т/ү аулалық кәріз желісін қайта жаңарту</t>
  </si>
  <si>
    <t>Гоголь көшесі бойындағы №50 т/ү-ден Назарбаев даңғылы бойындағы №80 т/ү-ге дейін аулалық кәріз желісін қайта жаңарту</t>
  </si>
  <si>
    <t>Абай даңғылы бойындағы №15, 17 т/ү Пушкин көшесінен №129 т/ж дейін аулалық кәріз желісін қайта жаңарту</t>
  </si>
  <si>
    <t>Геологов көшесіндегі көше кәріз желісін қайта жаңарту эстакада өткелі (Шығыс жіп)</t>
  </si>
  <si>
    <t>Сельская көшесінен Жансүгіров көшесіне дейін Жұмабаев көшесіндегі аулалық кәріз желісін қайта жаңарту</t>
  </si>
  <si>
    <t xml:space="preserve">Айнабұлақ-4 ш/а №169 т/ү аулалық кәріз желісін қайта жаңарту </t>
  </si>
  <si>
    <t>Жайсан көшесі бойындағы 1, 3 т/ү кәріз желісін қайтадан жаңарту</t>
  </si>
  <si>
    <t xml:space="preserve">Сайн көшесі бойындағы №10 т/ү аулалық кәріз желісін қайтадан жаңарту </t>
  </si>
  <si>
    <t>Жандосов көшесі бойынша №55, 57 т/ү аулалық кәріз желісін қайта жаңарту</t>
  </si>
  <si>
    <t>6 ш/а №1, 1Б, 2, 3, 10 т / ж аулалық кәріз желісін қайта жаңарту</t>
  </si>
  <si>
    <t>Тастақ-1 ш/а №15, 15а, 17, 18, 18а, 19, 19а, 20, 20а, 21 т/ү аулалық кәріз желісін қайта жаңарту</t>
  </si>
  <si>
    <t>Қалдаяқов көшесі бойындағы №74 т/ү Бөгенбай батыр көшесіне дейінгі көше кәріз желісін қайта жаңарту</t>
  </si>
  <si>
    <t>Магниттік көшесі бойындағы №303/2 үйден Майлин көшесіне дейін көше кәріз желісін қайта жаңарту</t>
  </si>
  <si>
    <t>Станкевич к-сі бойындағы Молдағалиев көшесінен №23 т/ү ақындар к-сіне дейінгі көше кәріз желісін қайтадан жаңарту</t>
  </si>
  <si>
    <t>Стасов көшесі бойындағы №102 т/ү-ден Шолохов көшесіне дейінгі көше кәріз желісін қайта жаңарту</t>
  </si>
  <si>
    <t>Сырғабеков көшесі, Алматы көшесінен Әл-Фараби даңғылына дейінгі көше кәріз желісін қайта жаңарту</t>
  </si>
  <si>
    <t>Қажымұқан көшесі бойынша № 8 т / ж-дан Назарбаев даңғылына дейінгі көше кәріз желісін қайта жаңарту</t>
  </si>
  <si>
    <t>Орбита-1 №16, 17, 18, 19, 20, 23, 24 т/ү көше кәріз желісін қайта жаңарту</t>
  </si>
  <si>
    <t xml:space="preserve">Орбита-3 ш/а №1, 2, 3, 4, 7а т/ү аулалық кәріз желісін қайтадан жаңарту </t>
  </si>
  <si>
    <t xml:space="preserve">Орбита-3 ш/ а №22, 33, 49, 50, 51 т/ү аулалық кәріз желісін қайта жаңарту </t>
  </si>
  <si>
    <t>Орбита-3 ш/аа №145 мектептен көше кәріз желісін қайта жаңарту</t>
  </si>
  <si>
    <t>Мақатаев көшесі бойындағы Байзақов көшесінен №69 т/ү №10 к/к дейін көше кәріз желісін қайта жаңарту</t>
  </si>
  <si>
    <t>Жұбанов көшесі бойындағы Өтеген батыр көшесі мен Қуанышбаев көшесі қиылысына дейін көше кәріз желісін қайта жаңарту</t>
  </si>
  <si>
    <t>Клара Цеткин көшесі бойындағы №5б т/ү Станционная көшесінен Земнухов көшесіне дейінгі көше кәріз желісін қайта жаңарту</t>
  </si>
  <si>
    <t>Төлебаев көшесі бойындағы Гоголь көшесінен Мәметова көшесіне дейін, одан әрі Мәметова көшесі мен Панфилов көшесі қиылысында көше кәріз желісін қайта жаңарту</t>
  </si>
  <si>
    <t>Жансүгіров көшесіндегі № 146 к/к-ден №134 к/к-ге дейінгі көше кәріз желісін қайта жаңарту</t>
  </si>
  <si>
    <t>Ричард Сорге көшесі бойындағы Станционная көшесі бойынша №5б т/ү дейін көше кәріз желісін қайта жаңарту</t>
  </si>
  <si>
    <t>Мақатаев көшесіндегі Амангелді көшесінен Наурызбай батыр көшесіне дейінгі көше кәріз желісін қайта жаңарту</t>
  </si>
  <si>
    <t>1 ш/а Төле би көшесі бұрышына дейін 77/3 т/ү Саин көшесіндегі көше кәріз коллекторын қайта жаңарту</t>
  </si>
  <si>
    <t>Жобаларға сараптама жүргізу</t>
  </si>
  <si>
    <t>Қабанбай батыр көшесінен Қарасай батыр көшесіне дейінАбылай хан даңғылы бойынша, одан әрі Желтоқсан көшесіне дейін Қарасай батыр көшесі бойындағы көшелік кәріз желісін қайта жаңарту</t>
  </si>
  <si>
    <t>Құлымбетов көшесіне дейін №146 тұрғын үйге қарама-қарсы Брусиловский көшесіндегі кәріз желісін  қайта жаңарту</t>
  </si>
  <si>
    <t>Панфилов көшесіндегі №102 тұрғын үйден Гоголь көшесіне дейінгі көшелік  кәріз желісін қайта жаңарту</t>
  </si>
  <si>
    <t>Мақатаев көшесіндегі №81 тұрғын үйдің аулалық кәріз желісін қайта жаңарту</t>
  </si>
  <si>
    <t>Гоголь көшесіндегі №50 тұрғын үйден Назарбаев даңғылындағы №80 тұрғын үйге дейін аулалық кәріз желісін қайта жаңарту</t>
  </si>
  <si>
    <t>Абай даңғылындағы №15, 17 тұрғын үйден Пушкин көшесіндегі №129 тұрғын үйге дейін аулалық кәріз желісін қайта жаңарту</t>
  </si>
  <si>
    <t>Геологов көшесіндегі көше кәріз желісін қайта жаңарту эстакадалық өткел (Шығыс жіп)</t>
  </si>
  <si>
    <t>Айнабұлақ-4 шағынау данындағы № 169 тұрғын үйдің аулалық кәріз желісін қайта жаңарту</t>
  </si>
  <si>
    <t>Жайсан көшесі, 1, 3 тұрғын үйдің кәріз желісін қайта жаңарту</t>
  </si>
  <si>
    <t>Сайн көшесіндегі №10 тұрғын үйдің аулалық кәріз желісін қайта жаңарту</t>
  </si>
  <si>
    <t>Жандосов көшесіндегі №55, 57 тұрғын үйдің аулалық кәріз желісін қайта жаңарту</t>
  </si>
  <si>
    <t>6 шағын ауданындағы №1, 1Б, 2, 3, 10 тұрғын үйдің аулалық кәріз желісін қайта жаңарту</t>
  </si>
  <si>
    <t>Тастақ-1 шағын ауданындағы №15, 15а, 17, 18, 18а, 19, 19а, 20, 20а, 21 тұрғын үйлерден аулалық кәріз желісін қайта жаңарту</t>
  </si>
  <si>
    <t>Тастақ-1 шағын ауданындағы №15, 15а, 17, 18, 18а, 19, 19а, 20, 20а, 21 тұрғын үйлердің аулалық кәріз желісін қайта жаңарту</t>
  </si>
  <si>
    <t>Қалдаяқов көшесінен Бөгенбай батыр көшесіне дейінгі №74 тұрғын үйдің кәріз желісін қайта жаңарту</t>
  </si>
  <si>
    <t>Магнитная көше бойындағы №303/2 тұрғын үйден Майлин көшесіне дейінгі көше кәріз желісін қайта жаңарту</t>
  </si>
  <si>
    <t xml:space="preserve"> Молдағалиев көшесіндегі №23 тұрғын үйден Ақындар көшесіне дейінгі Станкевич көшесіндегі көше кәріз желісін қайта жаңарту</t>
  </si>
  <si>
    <t>Қастеев көшесіндегі 52 тұрғын үйден Бөгенбай батыр көшесіне дейінгі көше кәріз желісін қайта жаңарту</t>
  </si>
  <si>
    <t>Стасов көшесіндегі №102 тұрғын үйден Шолохов көшесіне дейінгі көше кәріз желісін қайта жаңарту</t>
  </si>
  <si>
    <t xml:space="preserve"> Алматы көшесінен Әл-Фараби даңғылына дейінгі Сырғабеков көшесіндегі көше кәріз желісін қайта жаңарту</t>
  </si>
  <si>
    <t>Қажымұқан көшесіндегі №8 тұрғын үйден Назарбаев даңғылына дейінгі көше кәріз желісін қайта жаңарту</t>
  </si>
  <si>
    <t>Орбита-1 шағын ауданындағы №16, 17, 18, 19, 20, 23, 24  тұрғын үйлердің көше кәріз желісін қайта құру</t>
  </si>
  <si>
    <t>Орбита-3 шағын ауданындағы №1, 2, 3, 4, 7а тұрғын үйлердің аулалық кәріз желісін қайта жаңарту</t>
  </si>
  <si>
    <t xml:space="preserve"> Орбита-3 шағын ауданындағы  №22, 33, 49, 50, 51 тұрғын үйлердің аулалық кәріз желісін қайта жаңарту</t>
  </si>
  <si>
    <t>Орбита-3 шағын ауданындағы №145 мектептің көше кәріз желісін қайта жаңарту</t>
  </si>
  <si>
    <t>Мақатаев көшесіндегі №69 тұрғын үйден Байзақов көшесіндегі №10 кәріз коллекторына дейінгі көше кәріз желісін қайта жаңарту</t>
  </si>
  <si>
    <t xml:space="preserve"> Қуанышбаев көшесінен Жұбанов көшесіне Өтеген батыр көшесі бойындағы дейінгі көше кәріз желісін қайта жаңарту</t>
  </si>
  <si>
    <t xml:space="preserve"> Станционная көшесі бойынша №5б тұрғын үйден Земнухов көшесіне дейін Клара Цеткин көшесі бойындағы көше кәріз желісін қайта жаңарту</t>
  </si>
  <si>
    <t xml:space="preserve"> Гоголь көшесінен Мәметова көшесіне дейін Төлебаев көшесі бойындағы, одан әрі Панфилов көшесі Мәметова көшесі қиылысындағы көше кәріз желісін қайта жаңарту. </t>
  </si>
  <si>
    <t xml:space="preserve"> № 146 кәріз коллекторынан №134 кәріз коллекторына дейінгі Жансүгіров көшесіндегі көше кәріз желісін қайта құру </t>
  </si>
  <si>
    <t>Станционная көшесіндегі №5б тұрғын үйге дейін Ричард Зорге көшесіндегі көше кәріз желісін  қайта жаңарту</t>
  </si>
  <si>
    <t>Амангелді көшесінен Наурызбай батыр көшесіне дейінгі Мақатаев көшесіндегі көше кәріз желісін қайта жаңарту</t>
  </si>
  <si>
    <t>1 шағынауданындағы 77/3 тұрғын үйден Төле би көшесіне дейін Саин көшесіндегі кәріз коллекторын қайта жаңарту</t>
  </si>
  <si>
    <t>Негізгі құралдар</t>
  </si>
  <si>
    <t>бір.</t>
  </si>
  <si>
    <t>Flygt Ready 8, 230В, 50 Гц, 0,75 кВт (VKNS)тік қондырғысының суасты дренаждық сорғысы</t>
  </si>
  <si>
    <t xml:space="preserve">бір </t>
  </si>
  <si>
    <t>Құрғақ көлденең қондырғының суасты кәріз сорғысы FLYGT NZ 3171, 400В, 50Гц, 22кВТ сорғы. 20 м бақылау-қуат кабелімен, кіріктірілген FLS ағып кету сенсорымен, құрғақ көлденең орнатуға арналған кереуетпен толықтырылған</t>
  </si>
  <si>
    <t>Flygt NP 3127 SH, 400V, 50 Гц, 7,4 кВт (VKNS)суасты кәріз сорғысы</t>
  </si>
  <si>
    <t>FLYGT NP 3202nt суасты кәріз сорғысы, 400V, 50Hz, 45kw (VKNS)</t>
  </si>
  <si>
    <t>FLYGT NZ 3202, 400 В, 50 Гц, 47 КВт суасты кәріз сорғысы. 20 м бақылау-қуат кабелімен, кіріктірілген FLS ағып кету сенсорымен, құрғақ көлденең орнатуға арналған кереуетпен толықтырылған</t>
  </si>
  <si>
    <t>FLYGT NP 3312, 400В, 50 Гц, 140 кВт тік қондырғының суасты кәріз сорғысы (ВКНС)</t>
  </si>
  <si>
    <t>FLYGT NP 3127 HT, 400 В, 50 Гц, 4,7 кВт суасты кәріз сорғысы (БКНС-2, ВКНС-1)</t>
  </si>
  <si>
    <t>FLYGT NP 3315, 400 В, 50 Гц, 90 кВт суасты кәріз сорғысы (БКНС)</t>
  </si>
  <si>
    <t>Flygt NZ 3231, 400 В, 50 Гц, 105 кВт көлденең құрғақ қондырғының суасты кәріз сорғысы. 20 м бақылау-қуат кабелімен, кіріктірілген FLS ағып кету сенсорымен, құрғақ көлденең орнатуға арналған кереуетпен толықтырылған</t>
  </si>
  <si>
    <t>Flygt NX 3171 SH, 400 В, 50 Гц, 22 кВт тік қондырғы суасты кәріз сорғысы. 20 м бақылау-қуат кабелімен, кіріктірілген FLS ағып кету сенсорымен, Sulzer төсегіне қонуға арналған адаптермен толықтырылған</t>
  </si>
  <si>
    <t>Flygt NZ 3153 SH, 400 В, 50 Гц, 15 кВт құрғақ көлденең Орнатылатын суасты кәріз сорғысы (БКНС)</t>
  </si>
  <si>
    <t>FLYGT NZ 6020 HT, 400V, 50 Гц, 2,2 кВт суасты кәріз сорғысы (БКНС)</t>
  </si>
  <si>
    <t>Flygt NZ 3301, 400В, 50Гц, 55 кВт көлденең қондырғының суасты кәріз сорғысы. 20 м бақылау-қуат кабелімен, кіріктірілген FLS ағып кету сенсорымен, құрғақ көлденең орнатуға арналған кереуетпен толықтырылған</t>
  </si>
  <si>
    <t>Суасты фекальды сорғы Grandfar GV750, 220В, 50Гц (тазалау)</t>
  </si>
  <si>
    <t>Е / жетегі бар d-200 ысырмасы</t>
  </si>
  <si>
    <t>Ысырма D - 150 el / жетек</t>
  </si>
  <si>
    <t>қақпа клапаны D-500 қолмен</t>
  </si>
  <si>
    <t>қақпа клапаны d=400 қолмен</t>
  </si>
  <si>
    <t>қақпа клапаны d=350 қолмен</t>
  </si>
  <si>
    <t>қақпа клапаны D=300 қолмен</t>
  </si>
  <si>
    <t>қақпа клапаны d=250 қолмен</t>
  </si>
  <si>
    <t>қақпа клапаны d=200 қолмен</t>
  </si>
  <si>
    <t>Клапан D-150 қолмен</t>
  </si>
  <si>
    <t>Қақпа клапаны d-125 қолмен</t>
  </si>
  <si>
    <t>клапан D-100 қолмен</t>
  </si>
  <si>
    <t>клапан d-80 қолмен</t>
  </si>
  <si>
    <t xml:space="preserve">Шойын ысырмасы 30ч6бр Ду-300 Ру-10 </t>
  </si>
  <si>
    <t xml:space="preserve">Шойын ысырмасы 30ч6бр Ду-250 Ру-10 </t>
  </si>
  <si>
    <t xml:space="preserve">Шойын ысырмасы 30ч6бр Ду-200 Ру-10 </t>
  </si>
  <si>
    <t>тексеру клапаны D=800</t>
  </si>
  <si>
    <t>тексеру клапаны d=400</t>
  </si>
  <si>
    <t>тексеру клапаны D=150</t>
  </si>
  <si>
    <t>d-125 тексеру клапаны</t>
  </si>
  <si>
    <t>тексеру клапаны D=100</t>
  </si>
  <si>
    <t>тексеру клапаны d=80</t>
  </si>
  <si>
    <t>2026 жылға арналған су бұру қызметі бойынша барлығы</t>
  </si>
  <si>
    <t>Геологов көшесіндегі көше кәріз желісін қайта жаңарту эстакадалық өткел (Шығыс тармақ)</t>
  </si>
  <si>
    <t>8 шағын ауданындағы №79, 80, 81, 82 тұрғын үйдлердің аулалық кәріз желісін қайта жаңарту</t>
  </si>
  <si>
    <t>Ботаника көшесі бойындағы Рысқұлов даңғылына дейінгі аулалық кәріз желісін қайта жаңарту</t>
  </si>
  <si>
    <t>Макаренко көшесі бойындағы №58 т/ж-дан Ақпаев көшесі бойынша №59а т/ж-ға дейін аулалық кәріз желісін қайта жаңарту</t>
  </si>
  <si>
    <t>Макаренко көшесі бойындағы №66 т/ж-ден Ақпаев көшесі бойындағы №59а т/ж-ға дейін (№108 орта мектеп) аулалық кәріз желісін қайта жаңарту</t>
  </si>
  <si>
    <t>Мәуленов көшесі бойындағы Әйтеке би көшесінен №127/1 т/ж дейін Гоголь көшесі бойындағы көше кәріз желісін қайта жаңарту</t>
  </si>
  <si>
    <t>Чайковский көшесі бойындағы №23, 25 т/ж Наурызбай батыр көшесі бойындағы №22 т/ж дейін аулалық кәріз желісін қайта жаңарту</t>
  </si>
  <si>
    <t>Геологов көшесіндегі көше кәріз желісін қайта жаңарту эстакадалық өткел (Батыс жіп)</t>
  </si>
  <si>
    <t>Сельская көшесі бойындағы №24 к/к-ден №16 к/к-ге дейін көше кәріз желісін қайта жаңарту</t>
  </si>
  <si>
    <t>Ангарская көшесі бойындағы №71 к/к-ден №55 к/к-ге дейін көше кәріз желісін қайта жаңарту</t>
  </si>
  <si>
    <t>Жайсан көшесі бойындағы №5, 5а, 7, 9, 9а т/ж кәріз желісін қайта жаңарту</t>
  </si>
  <si>
    <t>Сайн көшесі бойындағы №2, 2А, 4, 4/1, 4/2 т/ж және Райымбек даңғылы бойынша №508, 510 т/ж аула кәріз желісін қайта жаңарту</t>
  </si>
  <si>
    <t>Темір жолдан аулалық кәріз желісін қайта құру№4, 5, 11, 12, 13, 14 ш / а. 7</t>
  </si>
  <si>
    <t>Тастақ-1 ш/а №1, 3, 6, 10 үйлері аулалық кәріз желісін қайта жаңарту</t>
  </si>
  <si>
    <t>6 ш/а №10а, 17а, 18А, 19а үйлері аулалық кәріз желісін қайта жаңарту</t>
  </si>
  <si>
    <t xml:space="preserve">9 үй аулалық кәріз желісін қайта құру №36, 37, 41, 42, 43 ш / а. </t>
  </si>
  <si>
    <t>Уәлиханов көшесі бойындағы №70 үйден Қазыбек би көшесіне дейінгі көше кәріз желісін қайта жаңарту</t>
  </si>
  <si>
    <t>Бекхожин көшесі бойындағы №32 үй Құрманғалиев көшесінен Қабанбай батыр көшесіне дейінгі көше кәріз желісін қайта жаңарту</t>
  </si>
  <si>
    <t>Есенов көшесі бойындағы №20 үй, Пушкин көшесі, Тоқмақская көшесі бойынша Назарбаев даңғылына дейінгі көше кәріз желісін қайта жаңарту</t>
  </si>
  <si>
    <t>Гагарин көшесі бойындағы №230, 230а, 230б, 232 т/ж аулалық кәріз желісін қайта жаңарту</t>
  </si>
  <si>
    <t>Розыбакиев көшесі бойындағы №248 үй аулалық кәріз желісін қайта жаңарту</t>
  </si>
  <si>
    <t>Орбита-3 ш/а №52 үй аула кәріз желісін қайта жаңарту</t>
  </si>
  <si>
    <t>Орбита-2 үй аулалық кәріз желісін қайта құру №18, 19, 21, 22, 23, 28а, 28б</t>
  </si>
  <si>
    <t>Қайырбеков көшесі, Латиф Хамиди көшесі, Төле би көшесінен Янушкевич көшесіне дейінгі көше кәріз желісін қайта жаңарту</t>
  </si>
  <si>
    <t>Жароков көшесіндегі Жандосов көшесінен Абай даңғылына дейінгі көше кәріз желісін қайта жаңарту</t>
  </si>
  <si>
    <t>Макаренко көшесі бойындағы №58 үйден Ақпаев көшесінен  №59а үйге дейін аулалық кәріз желісін қайта жаңарту</t>
  </si>
  <si>
    <t>Макаренко көшесі бойындағы №66 үйден Ақпаев көшесінен №59а үйге дейін (№108 орта мектеп)аулалық кәріз желісін қайта жаңарту</t>
  </si>
  <si>
    <t>Мәуленов көшесі бойындағы Әйтеке би көшесінен №127/1 үйге дейін Гоголь көшесінен көше кәріз желісін қайта жаңарту</t>
  </si>
  <si>
    <t>Чайковский көшесі бойындағы №23, 25 үйлері Наурызбай батыр көшесі бойындағы №22 үйге дейін аулалық кәріз желісін қайта жаңарту</t>
  </si>
  <si>
    <t>Геологов көшесіндегі көше кәріз желісін қайта жаңарту эстакада өткелі (батыс жіп)</t>
  </si>
  <si>
    <t>Сельская көшесі бойындағы №24 үйден №16 үйге дейін көше кәріз желісін қайта жаңарту</t>
  </si>
  <si>
    <t>Ангарская көшесі бойындағы №71 үйден №55 үйге дейін көше кәріз желісін қайта жаңарту</t>
  </si>
  <si>
    <t>Жайсан көшесі бойындағы №5, 5а, 7, 9, 9а үйлері кәріз желісін қайта жаңарту</t>
  </si>
  <si>
    <t>Сайн көшесі бойындағы №2, 2А, 4, 4/1, 4/2 үй және Райымбек даңғылы бойындағы №508, 510 үй аула кәріз желісін қайта жаңарту</t>
  </si>
  <si>
    <t>7 ш/а аулалық кәріз желісін қайта құру №4, 5, 11, 12, 13, 14 үйлері</t>
  </si>
  <si>
    <t xml:space="preserve">Тастақ-1 ш/а №1, 3, 6, 10 үйлер аулалық кәріз желісін қайта жаңарту </t>
  </si>
  <si>
    <t>6 ш/а №10а, 17а, 18А, 19а үйлер аулалық кәріз желісін қайта жаңарту</t>
  </si>
  <si>
    <t>9 ш/а №36, 37, 41, 42, 43 үйлер аулалық кәріз желісін қайта жаңарту</t>
  </si>
  <si>
    <t>Бекхожин көшесі бойындағы №32 үй, Құрманғалиев көшесінен Қабанбай батыр көшесіне дейінгі көше кәріз желісін қайта жаңарту</t>
  </si>
  <si>
    <t>Есенов көшесі бойындағы №20 үй Пушкин көшесі, Токмакская көшесі бойындағы Назарбаев даңғылына дейінгі көше кәріз желісін қайта жаңарту</t>
  </si>
  <si>
    <t>Гагарин көшесі бойындағы №230, 230а, 230б, 232 үй аулалық кәріз желісін қайта жаңарту</t>
  </si>
  <si>
    <t xml:space="preserve">Орбита-3 ш/а №52 үй аула кәріз желісін қайта жаңарту </t>
  </si>
  <si>
    <t xml:space="preserve">Орбита-2 ш/а №18, 19, 21, 22, 23, 28а, 28б аулалық кәріз желісін қайта жаңарту </t>
  </si>
  <si>
    <t>Макаренко көшесі бойындағы №58 үйден Ақпаев көшесі бойынша №59а үйге дейін аулалық кәріз желісін қайта жаңарту</t>
  </si>
  <si>
    <t>Макаренко көшесі бойынша №66 үйден Ақпаев көшесі бойынша №59а үйге дейін (№108 орта мектеп)аулалық кәріз желісін қайта жаңарту</t>
  </si>
  <si>
    <t>Мәуленов көшесі бойынша Әйтеке би көшесінен №127/1 үйге дейін Гоголь көшесі бойынша көше кәріз желісін қайта жаңарту</t>
  </si>
  <si>
    <t>Чайковский көшесі бойынша №23, 25 тұрғын үй Наурызбай батыр көшесі бойынша №22 тұрғын үйге дейін аулалық кәріз желісін қайта жаңарту</t>
  </si>
  <si>
    <t>Жайсан көшесі бойындағы №5, 5а, 7, 9, 9а үйлер кәріз желісін қайта жаңарту</t>
  </si>
  <si>
    <t>Сайн көшесі бойындағы №2, 2А, 4, 4/1, 4/2 үйлер және Райымбек даңғылы бойындағы №508, 510 тұрғын үй аула кәріз желісін қайта жаңарту</t>
  </si>
  <si>
    <t>7 ш/а №4, 5, 11, 12, 13, 14 үйлер аулалық кәріз желісін қайта жаңарту</t>
  </si>
  <si>
    <t xml:space="preserve">Тастақ-1 ш/а №1, 3, 6, 10 үй аулалық кәріз желісін қайта жаңарту </t>
  </si>
  <si>
    <t>6 ш/а №10а, 17а, 18А, 19а тұрғын үй аулалық кәріз желісін қайта жаңарту</t>
  </si>
  <si>
    <t xml:space="preserve">9 ш/а №36, 37, 41, 42, 43 аулалық кәріз желісін қайта құру </t>
  </si>
  <si>
    <t>Бекхожин көшесі бойындағы №32 тұрғын үй, Құрманғалиев көшесінен Қабанбай батыр көшесіне дейінгі көше кәріз желісін қайта жаңарту</t>
  </si>
  <si>
    <t>Есенов көшесі бойындағы №20 тұрғын үй Пушкин көшесі бойынша, Токкмакская көшесі бойындағы Назарбаев даңғылына дейінгі көше кәріз желісін қайта жаңарту</t>
  </si>
  <si>
    <t>Гагарин көшесі бойындағы №230, 230а, 230б, 232 т/ү аулалық кәріз желісін қайта жаңарту</t>
  </si>
  <si>
    <t>Розыбакиев көшесі бойындағы №248 т/ж аулалық кәріз желісін қайта жаңарту</t>
  </si>
  <si>
    <t>Орбита-3 ш/а №52 тұрғын үй аула кәріз желісін қайта жаңарту</t>
  </si>
  <si>
    <t>Орбита-2 ш/а №18, 19, 21, 22, 23, 28а, 28б т/ү аулалық кәріз желісін қайта жаңарту</t>
  </si>
  <si>
    <t>бір</t>
  </si>
  <si>
    <t>Құрғақ көлденең қондырғының суасты кәріз сорғысы FLYGT NZ 3171, 400В, 50Гц, 22кВТ сорғы. 20 м бақылау-қуат кабелімен, кіріктірілген FLS ағып кету датчигімен, құрғақ көлденең орнатуға арналған кереуетпен толықтырылған)</t>
  </si>
  <si>
    <t>2027 жылға арналған су бұру қызметі бойынша барлығы</t>
  </si>
  <si>
    <t>Макаренко көшесі бойындағы №58 үйден Ақпаев көшесінен №59а үйге дейін аулалық кәріз желісін қайта жаңарту</t>
  </si>
  <si>
    <t>Макаренко көшесі бойындағы №66 үйден Ақпаев көшесінен №59а үйге дейін (№108 орта мектеп)аулалық кәріз желісін қайтадан жаңарту</t>
  </si>
  <si>
    <t>Мәуленов көшесі бойындағы Әйтеке би көшесінен №127/1 т/ү Гоголь көшесіне дейін көше кәріз желісін реконструкциялау</t>
  </si>
  <si>
    <t>Чайковский көшесі бойындағы №23, 25 т/ү Наурызбай батыр көшесі бойынша №22 т/ү дейін аулалық кәріз желісін қайта жаңарту</t>
  </si>
  <si>
    <t>Жайсан көшесі бойындағы №5, 5а, 7, 9, 9а үй кәріз желісін қайтадан жаңарту</t>
  </si>
  <si>
    <t>Сайн көшесі бойындағы №2, 2А, 4, 4/1, 4/2 тұрғын үй және Райымбек даңғылы бойындағы №508, 510 тұрғын үй аула кәріз желісін қайта жаңарту</t>
  </si>
  <si>
    <t>7 ш/а №4, 5, 11, 12, 13, 14 үйлері аулалық кәріз желісін қайта құру</t>
  </si>
  <si>
    <t>Тастақ-1 ш/а №1, 3, 6, 10 т/ү аулалық кәріз желісін қайта жаңарту</t>
  </si>
  <si>
    <t>6 ш/а №10а, 17а, 18А, 19а т/ү аулалық кәріз желісін қайта жаңарту</t>
  </si>
  <si>
    <t>9 ш/а  №36, 37, 41, 42, 43 аулалық кәріз желісін қайта жаңарту</t>
  </si>
  <si>
    <t>Уәлиханов көшесі бойындағы №70 т/ү-ден Қазыбек би көшесіне дейінгі көше кәріз желісін қайта жаңарту</t>
  </si>
  <si>
    <t>Бекхожин көшесі бойындағы №32 т/ү Құрманғалиев көшесінен Қабанбай батыр көшесіне дейінгі көше кәріз желісін қайта жаңарту</t>
  </si>
  <si>
    <t>Есенов көшесі бойынша №20 т/ж Пушкин көшесі бойынша, Токмакская көшесі бойынша Назарбаев даңғылына дейінгі көше кәріз желісін қайта жаңарту</t>
  </si>
  <si>
    <t>Розыбакиев көшесі бойындағы №248 т/ү аулалық кәріз желісін қайта жаңарту</t>
  </si>
  <si>
    <t>Орбита-3 ш/а №52 т/ү аула кәріз желісін қайта жаңарту</t>
  </si>
  <si>
    <t>Орбита-2 ш/а №18, 19, 21, 22, 23, 28а, 28б аулалық кәріз желісін қайта құру</t>
  </si>
  <si>
    <t>Төлебаев көшесі бойындағы Гоголь көшесінен Мәметова көшесіне дейін, одан әрі Панфилов көшесі қиылысында көше кәріз желісін қайта жаңарту</t>
  </si>
  <si>
    <t>Жансүгіров көшесіндегі № 146 үйден №134 үйге дейінгі көше кәріз желісін қайта жаңарту</t>
  </si>
  <si>
    <t>Рихард Зорге көшесі бойындағы Станционная көшесінен №5б т/ү дейін көше кәріз желісін қайта жаңарту</t>
  </si>
  <si>
    <t xml:space="preserve">Техникалық және авторлық қадағалау </t>
  </si>
  <si>
    <t xml:space="preserve">Техникалық қадағалау </t>
  </si>
  <si>
    <t>№24, 26, 28 т/ү Абылай хан даңғылынан Райымбек даңғылына дейінгі аулалық кәріз желісін қайта жаңарту</t>
  </si>
  <si>
    <t>Мәметова көшесі бойындағы №47 т/ү аула кәріз желісін қайта жаңарту</t>
  </si>
  <si>
    <t>Прокофьев көшесінен Брусиловский көшесіне дейін, одан әрі Брусиловский көшесінен Төле би көшесіне дейін Васнецов көшесіндегі аулалық кәріз желісін қайта жаңарту</t>
  </si>
  <si>
    <t>Абылай хан даңғылы бойындағы №64, 66, 68 т/ү аулалық кәріз желісін қайта жаңарту</t>
  </si>
  <si>
    <t>Шоқин көшесі, 129, Әйтеке би көшесі, 194, Қазыбек би көшесі, 183, Исаев көшесі, 28, 30 мекенжайлары бойынша аулалық кәріз желісін қайта жаңарту</t>
  </si>
  <si>
    <t xml:space="preserve">Ратушный көшесі бойындағы №49 үйден №40 үйге дейін көше кәріз желісін қайта жаңарту </t>
  </si>
  <si>
    <t>Айнабұлақ-4 ш/а №175 т/ү аулалық кәріз желісін қайта жаңарту</t>
  </si>
  <si>
    <t>Айнабұлақ-3 ш/а №166 т/ү аулалық кәріз желісін қайта жаңарту</t>
  </si>
  <si>
    <t>Құрылысшы ш/а Көкорай к-сі бойындағы №12 т/ү аула кәріз желісін қайта жаңарту</t>
  </si>
  <si>
    <t>Сайн көшесі бойындағы №26, 26/1, 26/2, 28 т/ү аулалық кәріз желісін қайта жаңарту</t>
  </si>
  <si>
    <t>Сайн көшесі бойындағы №8, 8а, 14/1 т/ү аулалық кәріз желісін қайта жаңарту</t>
  </si>
  <si>
    <t>3 ш/а №64, 4, 5, 6, 7 аулалық кәріз желісін қайта құру</t>
  </si>
  <si>
    <t>Өтеген батыр көшесі бойындағы №82а, 86, 88, 90, 92, 92а, 94, 96, 98, 100 т/ү аула кәріз желісін қайта жаңарту</t>
  </si>
  <si>
    <t>Алтай-1 ш/а Соболев көшесі бойындағы №12 т/үйден Дунентаев көшесі бойынша №6в т/ү дейін көше кәріз желісін қайта жаңарту</t>
  </si>
  <si>
    <t>№263/20 т/ү-ден Сүйінбай даңғылына дейінгі аулалық кәріз желісін қайта жаңарту</t>
  </si>
  <si>
    <t>Шемякин көшесінен Рысқұлов даңғылына дейінгі № 27 т/ү көше кәріз желісін қайта жаңарту</t>
  </si>
  <si>
    <t>Орбита-2 ш/а №17, 17а, 17в, 17г т/ү аулалық кәріз желісін қайта жаңарту</t>
  </si>
  <si>
    <t>Орбита-2 ш/а №1, 34, 35, 38 т/ү аула кәріз желісін қайта жаңарту</t>
  </si>
  <si>
    <t xml:space="preserve">Орбита-2 ш/а №68 мектептен аула кәріз желісін қайта жаңарту. </t>
  </si>
  <si>
    <t xml:space="preserve">Орбита-2 ш/а №29, 32, 33 т/ү аула кәріз желісін қайта жаңарту </t>
  </si>
  <si>
    <t>Орбита-2 ш/а №24, 26, 27, 28, 28В, 28г, 29а т/ү аулалық кәріз желісін қайта жаңарту</t>
  </si>
  <si>
    <t>FLYGT np3202 НТ, 400 В, 50 Гц, 45 кВт (КНС)суасты кәріз сорғысы</t>
  </si>
  <si>
    <t>FLYGT nz3202, 400 В, 50 Гц, 47 КВт суасты кәріз сорғысы. 20 м бақылау-қуат кабелімен, кіріктірілген FLS ағып кету сенсорымен, құрғақ көлденең орнатуға арналған кереуетпен толықтырылған</t>
  </si>
  <si>
    <t>2028 жылға арналған су бұру қызметі бойынша барлығы</t>
  </si>
  <si>
    <t>1 ш/а Төле би көшесі бұрышына дейін 77/3 т/ү  Саин көшесіндегі көше кәріз коллекторын қайта жаңарту</t>
  </si>
  <si>
    <t>Клара Цеткин көшесі бойынша №5б т/ү Станционная көшесі бойынша Земнухов көшесіне дейінгі көше кәріз желісін қайта жаңарту</t>
  </si>
  <si>
    <t>Әйтеке би көшесіндегі №150, 154 тұрғын үйдің аулалық кәріз желісін қайта жаңарту</t>
  </si>
  <si>
    <t>Сейфуллин даңғылынан Амангелді көшесіне дейін №15 мектепке қарама-қарсы Гоголь көшесіндегі көше кәріз желісін қайта жаңарту</t>
  </si>
  <si>
    <t>Мұратбаев көшесіндегі №62 тұрғын үйден Шағабутдинов көшесіндегі №23 тұрғын үйге дейін аулалық кәріз желісін  қайта жаңарту</t>
  </si>
  <si>
    <t>Шағабутдинов көшесіндегі №52/60 тұрғын үйден Қазыбек би көшесіндегі №116/122 тұрғын үйге дейін аулалық кәріз желісін қайта жаңарту</t>
  </si>
  <si>
    <t>Шәріпов көшесіндегі №12 тұрғын үйдің аулалық кәріз желісін қайта жаңарту</t>
  </si>
  <si>
    <t xml:space="preserve"> №3-2 к/к арасындағы құс фабрикасынан эстакада  өткелдің көшелік кәріз желісін қайта жаңарту</t>
  </si>
  <si>
    <t>№56-57 к/к арасындағы құс фабрикасынан эстакадалық өткелінің көше кәріз желісін қайта жаңарту</t>
  </si>
  <si>
    <t xml:space="preserve"> №55 к/к-ден №46 к/к-ге дейін Ангарская к-сі көше кәріз желісін қайта жаңарту</t>
  </si>
  <si>
    <t>Бөкейханов көшесіндегі №51 тұрғын үйдің көше кәріз желісін қайта жаңарту</t>
  </si>
  <si>
    <t>Сайн көшесіндегі №12 тұрғын үйдің аулалық кәріз желісін қайта жаңарту</t>
  </si>
  <si>
    <t>Тастақ-1 шағын ауданындағы №2, 8 тұрғын үйдің аулалық кәріз желісін қайта жаңарту</t>
  </si>
  <si>
    <t>1 шағын ауданындағы №4, 9 тұрғын үйдің аулалық кәріз желісін қайта жаңарту</t>
  </si>
  <si>
    <t>12 шағын ауданындағы №12, 13, 14, 15 тұрғын үйлердің аулалық кәріз желісін қайта жаңарту</t>
  </si>
  <si>
    <t>3 шағын ауданындағы №36А, 36Б тұрғын үйдің аулалық кәріз желісін қайта жаңарту</t>
  </si>
  <si>
    <t xml:space="preserve"> Дунентаев көшесіндегі №6а тұрғын үйден Жұлдыз-2 шағын ауданындағы №30 тұрғын үйге дейінгі  Жұлдыз шағын ауданы бойынша көше кәріз желісін қайта құру</t>
  </si>
  <si>
    <t>Талғар трактісінен Владивосток көшесіне дейінгі  Попович, Иштван Қоңыр, Оразбаева, Орынбор, Тәжбенова көшелеріндегі көше кәріз желісін қайта жаңарту</t>
  </si>
  <si>
    <t>Радостовец көшесінен Ботаникалық саябаққа дейінгі Өтепов көшесіндегі  аулалық кәріз желісін қайта жаңарту</t>
  </si>
  <si>
    <t>Достық даңғылындағы №220 тұрғын үйдің аулалық кәріз желісін қайта жаңарту</t>
  </si>
  <si>
    <t>Ахмедиярова көшесінен, Манаев көшесінен, Затаевич көшесінен Жамақаев көшесіне дейінгі көше кәріз желісін қайта жаңарту</t>
  </si>
  <si>
    <t>Ораз Әбішев көшесінен Қазыбек Тауасарұлы көшесіне дейінгі Болтириков, Әбілхайр хан, Тереңөзек көшелеріндегі  кәріз желісін қайта жаңарту</t>
  </si>
  <si>
    <t>Достық даңғылындағы №226 тұрғын үйдің аулалық кәріз желісін қайта жаңарту</t>
  </si>
  <si>
    <t xml:space="preserve"> Мұхамеджанов көшесінен Мусоргский көшесіне дейін әріә қарай Натаров көшесіне дейін Жангелдин көшесі бойындағы көше кәріз желісін қайта жаңарту
</t>
  </si>
  <si>
    <t>Нысандарды  сарапшының тексеру құны</t>
  </si>
  <si>
    <t>FLYGT NP 3312, 400В, 50 Гц, 140 кВт тік қондырғы суасты кәріз сорғысы (КНС)</t>
  </si>
  <si>
    <t>FLYGT np3127 HT суасты кәріз сорғысы, 400 В, 50 Гц, 4,7 кВт (КНС-2, КНС-1)</t>
  </si>
  <si>
    <t>2029 жылға арналған су бұру қызметі бойынша барлығы</t>
  </si>
  <si>
    <t>Төле би көшесінен Янушкевич көшесіне дейінгі Қайырбеков көшесі, Латиф Хамиди көшес  көше кәріз желісін қайта жаңарту</t>
  </si>
  <si>
    <t xml:space="preserve"> Жандосов көшесінен Абай даңғылына дейінгі Жароков көшесіндегі көше кәріз желісін қайта жаңарту</t>
  </si>
  <si>
    <t xml:space="preserve"> Мұхамеджанов көшесінен Мусоргский көшесіне дейін әріә қарай Натаров көшесіне дейін Жангелдин көшесі бойындағы көше кәріз желісін қайта жаңарту</t>
  </si>
  <si>
    <t xml:space="preserve"> Мұхамеджанов көшесінен Мусоргский көшесіне дейін әрі қарай Натаров көшесіне дейін Жангелдин көшесі бойындағы көше кәріз желісін қайта жаңарту</t>
  </si>
  <si>
    <t>Абай даңғылындағы №163 тұрғын үйдің аулалық кәріз желісін қайта жаңарту</t>
  </si>
  <si>
    <t>Панфилов көшесі, 124, Қабанбай батыр көшесі, 83, Назарбаев даңғылы, 139 мекенжайлары бойынша аулалық кәріз желісін қайта жаңарту</t>
  </si>
  <si>
    <t>Панфилов көшесіндегі №112/114 тұрғын үйдің аулалық кәріз желісін қайта жаңарту</t>
  </si>
  <si>
    <t>Түркебаев көшесіндегі 176 тұрғын үйдің аулалық кәріз желісін қайта жаңарту</t>
  </si>
  <si>
    <t>Жібек Жолы даңғылынан Мақатаев көшесіне дейін Шағабутдинов көшесі бойындағы, Шагабутдинов көшесі, 4, 6, Шәріпов көшесі, 17/2 дейін  кәріз желісін қайта жаңарту</t>
  </si>
  <si>
    <t>Трудовик КСС - ның дан эстакадалық көше кәріз желісін қайта құру</t>
  </si>
  <si>
    <t>Ангарская көшесіндегі № 46 кәріз коллекторынан № 25 кәріз коллекторына дейінгі көше кәріз желісін қайта жаңарту</t>
  </si>
  <si>
    <t>Құрылысшы шағын ауданының Көкорай көшесіндегі №2, 4 тұрғын үйдің аулалық кәріз желісін қайта жаңарту</t>
  </si>
  <si>
    <t>Павлодар көшесіндегі №133а тұрғын үйдің аулалық кәріз желісін қайта жаңарту</t>
  </si>
  <si>
    <t>Саин көшесіндегі №14, 14а тұрғын үйдің аулалық кәріз желісін қайта жаңарту</t>
  </si>
  <si>
    <t>4 шағын ауданындағы №21, 22, 23, 24, 27а тұрғын үйдің аулалық кәріз желісін қайта жаңарту</t>
  </si>
  <si>
    <t>Жандосов көшесіндегі №57А, 59В, 59/1 тұрғын үйдің аулалық кәріз желісін қайта жаңарту</t>
  </si>
  <si>
    <t>Тастақ-1 шағын ауданындағы №6а, 7, 9 тұрғын үйдің аулалық кәріз желісін қайта жаңарту</t>
  </si>
  <si>
    <t>1 шағын ауданындағы №72, 37б, 37б/1, 41а тұрғын үйдің аулалық кәріз желісін қайта жаңарту</t>
  </si>
  <si>
    <t>Жетісу көшесінен Жүргенов көшесіне дейін Барибаев көшесіндегі кәріз желісін қайта жаңарту</t>
  </si>
  <si>
    <t>Сүйінбай даңғылындағы Рысқұлов даңғылынан Цимлянская көшесіндегі 209 тұрғын үйге дейін Сүйінбай даңғылындағы көше кәріз желісін қайта жаңарту</t>
  </si>
  <si>
    <t>Тимирязев көшесінен Манас көшесіндегі №50 тұрғын үйге қарама-қарсы кәріз коллекторына қосылысқа  дейінгі Манас көшесіндегі  көше кәріз желісін қайта жаңарту</t>
  </si>
  <si>
    <t>Достық даңғылындағы №248 тұрғын үйдің аулалық кәріз желісін қайта жаңарту</t>
  </si>
  <si>
    <t>Шашкин көшесіндегі №32а (Сезім мектебі) тұрғын үйінен аулалық кәріз желісін қайта жаңарту</t>
  </si>
  <si>
    <t>Қарасай батыр көшесінен Райымбек даңғылына дейінгі Ислам Кәрімов көшесіндегі көше кәріз желісін қайта жаңарту</t>
  </si>
  <si>
    <t>Жамбыл көшесіне дейін, Жамбыл көшесі бойынша Клочков көшесі мен Әуезов көшесі арасындағы көшелерге дейін, Қабанбай батыр көшесіне дейін Әуезов көшесін қайта жаңарту</t>
  </si>
  <si>
    <t>Абай даңғылынан Бөгенбай батыр көшесіне дейінгі Розыбакиев көшесіндегі көше кәріз желісін қайта жаңарту</t>
  </si>
  <si>
    <t>Қабдолов көшесінен Төле би көшесіне Өтеген батыр көшесіндегі көше кәріз коллекторын дейін қайта жаңарту</t>
  </si>
  <si>
    <t>Навои көшесіндегі №208 тұрғын үйден Навои көшесіндегі, Жандосов көшесіндегі Садовников көшесіне дейінгі көше кәріз желісін қайта жаңарту</t>
  </si>
  <si>
    <t>Нысындарды сарапшының тексеру құны</t>
  </si>
  <si>
    <t xml:space="preserve"> Қарасай батыр көшесінен Райымбек даңғылына дейінгі Ислам Кәрімов көшесіндегі көше кәріз желісін қайта жаңарту</t>
  </si>
  <si>
    <t>Айманов көшесі бойынша Шевченко көшесінен Жамбыл көшесіне дейін, Жамбыл көшесі бойынша Клочков көшесі мен Әуезов көшесі арасындағы көшелерге дейін, Қабанбай батыр көшесіне дейін Әуезов көшесін қайта жаңарту</t>
  </si>
  <si>
    <t xml:space="preserve"> Қабдолов көшесінен Төле би көшесіне Өтеген батыр көшесіндегі көше кәріз коллекторын дейін қайта жаңарту</t>
  </si>
  <si>
    <t>Садовников көшесінен Саин көшесіне дейін Жандосов көшесіндегі кәріз желісін қайта жаңарту</t>
  </si>
  <si>
    <t>Панфилов көшесі, 124, Қабанбай батыр көшесі, 83, Назарбаев даңғылы, 139 мекен-жайлары бойынша аулалық кәріз желісін қайта жаңарту</t>
  </si>
  <si>
    <t>Жібек Жолы даңғылынан Мақатаев көшесіне дейін Шагабутдинов көшесі бойындағы,  Шагабудинов к-сі, 4, 6,,  Шәріпов көшесі, 17/2 кәріз желісін қайта жаңарту</t>
  </si>
  <si>
    <t>Трудовик КСС-ның эстакада көше кәріз желісін қайта құру</t>
  </si>
  <si>
    <t>№ 46 кәріз коллекторынан №25 кәріз коллекторына дейінгі Ангарская көшесіндегі көше кәріз желісін қайта жаңарту</t>
  </si>
  <si>
    <t>Құрылысшы шағын ауданының Көкорай көшесіндегі №2, 4 тұрғын үйдің аулалық кәріз желісін реконструкциялау</t>
  </si>
  <si>
    <t>Тимирязев көшесінен Манас көшесіндегі №50 тұрғын үйге қарама-қарсы кәріз коллекторына қосылысқа дейінгі Манас көшесіндегі  көшелік кәріз желісін қайта жаңарту</t>
  </si>
  <si>
    <t>Достық даңғылы бойындағы №248 тұрғын үйдің аулалық кәріз желісін қайта жаңарту</t>
  </si>
  <si>
    <t>Елебеков көшесіндегі №27, 29 тұрғын үйдің аулалық кәріз желісін қайта жаңарту</t>
  </si>
  <si>
    <t>Шашкин көшесіндегі №32а т/ү (Сезім мектебі) аулалық кәріз желісін қайта жаңарту</t>
  </si>
  <si>
    <t>Қарасай батыр көшесінен Райымбек даңғылына дейінгі Ислам Кәрімов көшесіндегі  көше кәріз желісін қайта жаңарту</t>
  </si>
  <si>
    <t xml:space="preserve">Шевченко көшесінен Жамбыл көшесіне дейін Айманов көшесі бойындағы ,  Клочков көшесі мен Әуезов көшесі арасындағы көшелерге Жамбыл көшесі бойындағы, Қабанбай батыр көшесіне дейін көше кәріз желісін қайта жаңарту. </t>
  </si>
  <si>
    <t xml:space="preserve"> Қабдолов көшесінен Төле би көшесіне дейінгі Өтеген батыр көшесіндегі көше кәріз коллекторын қайта жаңарту</t>
  </si>
  <si>
    <t>Навои көшесі бойынша №208 т/ү  Навои көшесі бойынша, Жандосов көшесі бойымен Садовников көшесіне дейін көше кәріз желісін қайта жаңарту</t>
  </si>
  <si>
    <t xml:space="preserve">КТҚ биотазарту цехының Б аэротенк блогындағы  аэраторлар </t>
  </si>
  <si>
    <t>БАРЛЫҒЫ 2025-2029 ж.</t>
  </si>
  <si>
    <t xml:space="preserve">Бас директор        </t>
  </si>
  <si>
    <t xml:space="preserve">                                        </t>
  </si>
  <si>
    <t xml:space="preserve"> И. Казиев </t>
  </si>
  <si>
    <t>Бас директордың экономика</t>
  </si>
  <si>
    <t xml:space="preserve">және қаржы жөніндегі орынбасары                                                                                                                              </t>
  </si>
  <si>
    <t>Алматы қаласы Медеу ауданындағы Керей-Жәнібек хандар көшесі, 481 мекен-жайындағы қабылдау камерасынан Д=150 мм көше кәріз желісі</t>
  </si>
  <si>
    <t>I</t>
  </si>
  <si>
    <t>Су көздері</t>
  </si>
  <si>
    <t>Құрылыстарды қайта құру</t>
  </si>
  <si>
    <t>Көлемі 3000 м3 резервуарды 9 ш/а н / ст қайта жаңарту.;</t>
  </si>
  <si>
    <t>Витебск 2 н/ст 3000 м3 резервуар салу</t>
  </si>
  <si>
    <t xml:space="preserve">Авторлық қадағалау </t>
  </si>
  <si>
    <t>Кл-6 кВ кабель желілерін ауыстыру жобасы (бұталар 13,14,15)</t>
  </si>
  <si>
    <t>Кл-6 кВ кабель желілерін ауыстыру жобасы (бұталар 3,4,5)</t>
  </si>
  <si>
    <t>Кл-6 кВ кабельдік желілерін ауыстыру жобасы (4-бұтадан 2-ші көтерудің н/ст-на дейін, 2-ші көтеруден ТП-19-ға дейін)</t>
  </si>
  <si>
    <t>Алматы қаласының Медеу ауданында шаруашылық-ауыз сумен жабдықтау үшін пайдаланылатын "Каптаж-3" "Бастау-44" су жинау объектілері үшін санитарлық қорғау аймақтарын белгілеу бойынша жобалау құжаттамасын әзірлеу</t>
  </si>
  <si>
    <t>5</t>
  </si>
  <si>
    <t>5.1</t>
  </si>
  <si>
    <t>№11 бұтадан өрістер арқылы Құлжа трактінің трассасына дейінгі ұзындығы 1,8 км Д=600 мм су құбырын реконструкциялау.</t>
  </si>
  <si>
    <t>5.2</t>
  </si>
  <si>
    <t>Төрт КЛ-10 кВ (мемл)қайта құру</t>
  </si>
  <si>
    <t>6</t>
  </si>
  <si>
    <t>Сорғы агрегаттарын, бекіту-реттеу арматурасын, трансформаторлық қосалқы станцияны, күштік трансформаторларды сатып алу</t>
  </si>
  <si>
    <t>6.1</t>
  </si>
  <si>
    <t>Сорғы агрегаттарын сатып алу</t>
  </si>
  <si>
    <t>бір. </t>
  </si>
  <si>
    <t>6.1.1</t>
  </si>
  <si>
    <t>Өнімділігі 160м3/сағ, қысымы 100м, 65квт электр суасты сорғысы</t>
  </si>
  <si>
    <t>6.1.2</t>
  </si>
  <si>
    <t>Өнімділігі 25м3/сағ, қысымы 110м, 11квт электр суасты сорғысы</t>
  </si>
  <si>
    <t>6.1.3</t>
  </si>
  <si>
    <t>Өнімділігі 40м3/сағ, қысымы 180м, 32квт электр суасты сорғысы</t>
  </si>
  <si>
    <t>6.1.4</t>
  </si>
  <si>
    <t>Өнімділігі 120 м3/сағ, қысымы 90м, 45квт электр суасты сорғысы</t>
  </si>
  <si>
    <t>6.1.5</t>
  </si>
  <si>
    <t>Өнімділігі 65 м3/сағ, қысымы 110 м, 32 кВт электр суасты сорғысы</t>
  </si>
  <si>
    <t>6.1.6</t>
  </si>
  <si>
    <t>Өнімділігі 160м3/сағ, қысымы 65 м, 45квт электр суасты сорғысы</t>
  </si>
  <si>
    <t>6.1.7</t>
  </si>
  <si>
    <t>Өнімділігі 120 м3/сағ, қысымы 60м, 32квт электр суасты сорғысы</t>
  </si>
  <si>
    <t>6.1.8</t>
  </si>
  <si>
    <t>Өнімділігі 65м3/сағ, қысымы 65 м, 22 кВт электр суасты сорғысы</t>
  </si>
  <si>
    <t>6.1.9</t>
  </si>
  <si>
    <t>300Д-90,(Q-1080 м3/сағ, H-90 м) жоғары вольтты 6 кВ 320 кВт электр қозғалтқышы және ЧРП негізінде басқару шкафы бар сорғы агрегаты</t>
  </si>
  <si>
    <t>6.1.10</t>
  </si>
  <si>
    <t>30 кВт электр қозғалтқышы және басқару шкафы бар К90-65(Q-90 м3/сағ, Н-65 м) сорғы агрегаты</t>
  </si>
  <si>
    <t>6.1.11</t>
  </si>
  <si>
    <t>250 кВт жоғары вольтты электр қозғалтқышы бар 300д-60,(Q-1080 м3/сағ, H-60 м) сорғы агрегаты</t>
  </si>
  <si>
    <t>6.1.12</t>
  </si>
  <si>
    <t>75 кВт электр қозғалтқышы бар Д 320-65,(Q-320 м3/сағ, H-65 м) сорғы агрегаты</t>
  </si>
  <si>
    <t>6.1.13</t>
  </si>
  <si>
    <t>Сорғы агрегаты Д 500-90, (Q-500 м3 / сағ, H-90 м) с 160 кВт электр қозғалтқышы және ЩУН ЧРП</t>
  </si>
  <si>
    <t>6.1.14</t>
  </si>
  <si>
    <t xml:space="preserve">75квт, 380в с электр қозғалтқышы бар Д320-50(Q-320 м3/сағ, Н-50 м) сорғы агрегаты </t>
  </si>
  <si>
    <t>6.1.15</t>
  </si>
  <si>
    <t>15 кВт электр қозғалтқышы және басқару шкафы бар К50-32(Q-50 м3/сағ, Н-32 м) сорғы агрегаты</t>
  </si>
  <si>
    <t>6.1.16</t>
  </si>
  <si>
    <t>315 кВт электр қозғалтқышы бар КСМ150-150, (Q-150 м3/сағ, Н-150 м), жоғары вольтты 6000В с Шун УПП</t>
  </si>
  <si>
    <t>6.1.17</t>
  </si>
  <si>
    <t>УПП - 65 кВт базасындағы электр суасты сорғысын басқару станциясы</t>
  </si>
  <si>
    <t>6.1.18</t>
  </si>
  <si>
    <t>Тікелей іске қосылатын сорғыны басқару және қорғау станциясы 65 кВт</t>
  </si>
  <si>
    <t>6.1.19</t>
  </si>
  <si>
    <t xml:space="preserve">Дренаждық сорғы (гном) (Q-100 м3 / сағ, Н-25 м) 380 В  </t>
  </si>
  <si>
    <t>6.1.20</t>
  </si>
  <si>
    <t xml:space="preserve">Дренаждық сорғы (гном) (Q-50 м3/сағ, Н-25 м) 380 В  </t>
  </si>
  <si>
    <t>6.2</t>
  </si>
  <si>
    <t>Бекіту-реттеу арматурасын сатып алу</t>
  </si>
  <si>
    <t>6.2.1</t>
  </si>
  <si>
    <t xml:space="preserve">Ду-600 мм Ысырма, Ру-10кгс / см2, А класы, электр жетегі бар шойын </t>
  </si>
  <si>
    <t>6.2.2</t>
  </si>
  <si>
    <t xml:space="preserve">Ду ысырмасы-400 мм, Ру-10кгс/см2, А класы электр жетегі бар шойын </t>
  </si>
  <si>
    <t>6.2.3</t>
  </si>
  <si>
    <t xml:space="preserve">Ду ысырмасы-250 мм, Ру-10 кгс / см2, А класы Қол жетегі бар шойын </t>
  </si>
  <si>
    <t>6.2.4</t>
  </si>
  <si>
    <t xml:space="preserve">Ысырма Ду-300 мм, Ру-16 кгс / см2, А класы Қол жетегі бар шойын </t>
  </si>
  <si>
    <t>6.2.5</t>
  </si>
  <si>
    <t xml:space="preserve">Ду ысырмасы-150 мм, Ру-10 кгс / см2, А класы Қол жетегі бар шойын </t>
  </si>
  <si>
    <t>6.2.6</t>
  </si>
  <si>
    <t xml:space="preserve">Ду ысырмасы-100 мм, Ру-10 кгс / см2, А класы Қол жетегі бар шойын </t>
  </si>
  <si>
    <t>6.2.7</t>
  </si>
  <si>
    <t xml:space="preserve">Ду-300 мм Ысырма, Ру-10кгс / см2, А класы, электр жетегі бар шойын </t>
  </si>
  <si>
    <t>6.2.8</t>
  </si>
  <si>
    <t xml:space="preserve">Ду-1000 мм Ысырма, Ру-10кгс / см2, А класы, электр жетегі бар шойын </t>
  </si>
  <si>
    <t>6.2.9</t>
  </si>
  <si>
    <t xml:space="preserve">Ысырма Ду - 80 мм, Ру-10 кгс / см2, А класы Қол жетегі бар шойын </t>
  </si>
  <si>
    <t>6.2.10</t>
  </si>
  <si>
    <t xml:space="preserve">Ысырма Ду-500 мм, Ру-10 кгс / см2, А класы Қол жетегі бар шойын </t>
  </si>
  <si>
    <t>6.2.11</t>
  </si>
  <si>
    <t xml:space="preserve">Ысырма Ду-200 мм, Ру-10 кгс / см2, А класы Қол жетегі бар шойын </t>
  </si>
  <si>
    <t>6.2.12</t>
  </si>
  <si>
    <t xml:space="preserve">Ду-1200 мм Ысырма, Ру-10кгс / см2, А класы, электр жетегі бар шойын </t>
  </si>
  <si>
    <t>6.2.13</t>
  </si>
  <si>
    <t xml:space="preserve">Ду ысырмасы - 600 мм, Ру-10 кгс / см2, А класы Қол жетегі бар шойын </t>
  </si>
  <si>
    <t>6.2.14</t>
  </si>
  <si>
    <t>Ду-500 мм Ысырма, Ру-16кгс / см2, А класы, электр жетегі және басқару шкафы бар шойын</t>
  </si>
  <si>
    <t>6.2.15</t>
  </si>
  <si>
    <t xml:space="preserve">Ду-500 мм Ысырма, Ру-16кгс / см2, А класы, электр жетегі бар шойын </t>
  </si>
  <si>
    <t>6.2.16</t>
  </si>
  <si>
    <t xml:space="preserve">Ду-800 мм Ысырма, Ру-10кгс / см2, А класы, электр жетегі бар шойын </t>
  </si>
  <si>
    <t>6.2.17</t>
  </si>
  <si>
    <t>Клапан Ду-1000 мм, Ру-16кгс / см2, А класы, қолмен басқарылатын шойын</t>
  </si>
  <si>
    <t>6.2.18</t>
  </si>
  <si>
    <t>Ду-800 мм ысырмасы, Ру-16кгс / см2, А класы, Қол жетегі бар шойын</t>
  </si>
  <si>
    <t>6.2.19</t>
  </si>
  <si>
    <t xml:space="preserve">Ду-600 мм Ысырма, Ру-16кгс / см2, А класы, электр жетегі бар шойын </t>
  </si>
  <si>
    <t>6.2.20</t>
  </si>
  <si>
    <t xml:space="preserve">Ысырма Ду-250 мм, Ру-16 кгс / см2, А класы Қол жетегі бар шойын </t>
  </si>
  <si>
    <t>6.2.21</t>
  </si>
  <si>
    <t xml:space="preserve">Ысырма Ду-200 мм, Ру-16 кгс / см2, А класы Қол жетегі бар шойын </t>
  </si>
  <si>
    <t>6.2.22</t>
  </si>
  <si>
    <t xml:space="preserve">Ысырма Ду-150 мм, Ру-16 кгс / см2, А класы Қол жетегі бар шойын </t>
  </si>
  <si>
    <t>6.2.23</t>
  </si>
  <si>
    <t>Тексеру клапаны Ду-250мм, Ру-10 кгс/см2, А класы, фланец, шар, шойын</t>
  </si>
  <si>
    <t>6.2.24</t>
  </si>
  <si>
    <t>Тексеру клапаны Ду-250мм, Ру-16 кгс/см2, А класы, фланец, шар, шойын</t>
  </si>
  <si>
    <t>6.2.25</t>
  </si>
  <si>
    <t>Тексеру клапаны Ду-200мм, Ру-10 кгс/см2, А класы, фланец, шар, шойын</t>
  </si>
  <si>
    <t>6.2.26</t>
  </si>
  <si>
    <t>Тексеру клапаны Ду-200мм, Ру-16 кгс/см2, А класы, фланец, шар, шойын</t>
  </si>
  <si>
    <t>6.2.27</t>
  </si>
  <si>
    <t>Тексеру клапаны Ду-100мм, Ру-10 кгс/см2, А класы, фланец, шар, шойын</t>
  </si>
  <si>
    <t>6.2.28</t>
  </si>
  <si>
    <t>Тексеру клапаны Ду-150мм, Ру-10 кгс/см2, А класы, фланец, шар, шойын</t>
  </si>
  <si>
    <t>6.2.29</t>
  </si>
  <si>
    <t>Тексеру клапаны Ду-80мм, Ру-10 кгс/см2, А класы, фланец аралық (крекер)</t>
  </si>
  <si>
    <t>6.2.30</t>
  </si>
  <si>
    <t>Тексеру клапаны Ду-600мм, Ру-16 кгс/см2, А класы, фланецті, қарсы салмақпен айналмалы</t>
  </si>
  <si>
    <t>6.3</t>
  </si>
  <si>
    <t>Трансформаторларды сатып алу</t>
  </si>
  <si>
    <t>6.3.1</t>
  </si>
  <si>
    <t>ТМ-1000 кВа май трансформаторы</t>
  </si>
  <si>
    <t>6.3.2</t>
  </si>
  <si>
    <t>ТМ-250 кВа май трансформаторы</t>
  </si>
  <si>
    <t>6.3.3</t>
  </si>
  <si>
    <t>Біз-6 кернеу трансформаторы</t>
  </si>
  <si>
    <t>6.3.4</t>
  </si>
  <si>
    <t>Біз-10 кернеу трансформаторы</t>
  </si>
  <si>
    <t>6.4</t>
  </si>
  <si>
    <t xml:space="preserve">Басқа жабдықтарды сатып алу </t>
  </si>
  <si>
    <t>6.4.1</t>
  </si>
  <si>
    <t>Электр қазандығы, жылыту 27 кВт</t>
  </si>
  <si>
    <t>6.4.2</t>
  </si>
  <si>
    <t>Қуаты 7,5 кВт бензин электр генераторы</t>
  </si>
  <si>
    <t>6.4.3</t>
  </si>
  <si>
    <t>Электр көтергіші бар кран-Арқалық 2 т. монтажбен</t>
  </si>
  <si>
    <t>6.4.4</t>
  </si>
  <si>
    <t>Дәнекерлеу инвекторы 380В, дәнекерлеу тогы 40-400А</t>
  </si>
  <si>
    <t>6.4.5</t>
  </si>
  <si>
    <t>Дәнекерлеу инвекторы 220В, дәнекерлеу тогы 20-200А</t>
  </si>
  <si>
    <t>6.4.6</t>
  </si>
  <si>
    <t>ЭН-192 электролиз қондырғысының секциясы</t>
  </si>
  <si>
    <t>6.4.7</t>
  </si>
  <si>
    <t>Датчиктері бар ультрадыбыстық шығын өлшегіш</t>
  </si>
  <si>
    <t>6.4.8</t>
  </si>
  <si>
    <t>D-100 мм үшін электромагниттік шығын өлшегіш</t>
  </si>
  <si>
    <t>6.4.9</t>
  </si>
  <si>
    <t>Айналмалы үстел көлденең d-400 мм</t>
  </si>
  <si>
    <t>7</t>
  </si>
  <si>
    <t>Объектілерді техникалық жарақтандыру жөніндегі іс-шаралар (УССО)</t>
  </si>
  <si>
    <t>7.1</t>
  </si>
  <si>
    <t xml:space="preserve">II </t>
  </si>
  <si>
    <t>Су желілері</t>
  </si>
  <si>
    <t>Су құбыры желілерін қайта құру</t>
  </si>
  <si>
    <t>Алматы қаласы Алмалы ауданындағы Қабанбай батыр көшесі №135, 137 Мұратбаев көшесі №160 су құбыры желілерін қайта жаңарту</t>
  </si>
  <si>
    <t>Алматы қаласы Жетісу ауданындағы Ермак көшесі бойынша Яблочков көшесінен №20 үйге дейін Ермак көшесі бойынша су құбыры желілерін реконструкциялау.</t>
  </si>
  <si>
    <t>Алматы қаласы Алмалы ауданындағы Қожамқұлов көшесі № 132, 130, 128, Әйтеке би көшесі №151 су құбыры желілерін қайта жаңарту.</t>
  </si>
  <si>
    <t>Алматы қаласы Алмалы ауданындағы Абай даңғылынан Құрманғазы көшесіне дейінгі №534 Сейфуллин көшесіндегі су құбыры желілерін қайта жаңарту.</t>
  </si>
  <si>
    <t>Алматы қаласы Жетісу ауданындағы Черноморская көшесінен Ломоносов көшесіне дейін Уссурийская көшесіне дейін су құбыры желілерін қайта жаңарту.</t>
  </si>
  <si>
    <t>Мақатаев көшесіндегі су құбыры желілерін қайта жаңарту№126, 126/1, 128, 130, 140, Наурызбай батыр көшесі бойынша№19, 21, 21/1, 21/2, 23, 25, Алматы қаласы Алмалы ауданындағы Сейфуллин даңғылы №422, 424; Жібек жолы даңғылы №123, 125, 127</t>
  </si>
  <si>
    <t>Алматы қаласы Бостандық ауданындағы Мыңбаев көшесі бойынша Жароков көшесінен батысқа қарай Түркебаев көшесіне дейін су құбырын қайта жаңарту</t>
  </si>
  <si>
    <t>Алматы қаласы Бостандық ауданындағы Мыңбаев көшесі бойынша Түркебаев көшесінен батысқа қарай Үлкен Алматы өзеніне дейін су құбырын қайта жаңарту</t>
  </si>
  <si>
    <t>Алматы қаласы Бостандық ауданындағы Мыңбаев көшесінен Жароков көшесінен шығысқа қарай Манас көшесіне дейін, Манас көшесінен Мыңбаев көшесінен Абай даңғылына дейін су құбырын қайта жаңарту</t>
  </si>
  <si>
    <t>Алматы қ. ЦПКиО аумағы бойынша вк-2079ж-дан Орманов к-сіне дейін, Орманов к-сі бойынша Базарбаев к-сіне дейін, Базарбаев к-сі бойынша Алматы қ. Медеу ауданындағы Құмай к-сіне дейін (ВК-2455А) су құбырын реконструкциялау</t>
  </si>
  <si>
    <t>Алматы қаласы Жетісу ауданындағы Герцен көшесі бойынша Рысқұлов көшесінен Түлкібас көшесіне дейінгі су құбыры желілерін қайта жаңарту</t>
  </si>
  <si>
    <t>Су құбыры желілерін қайта құру. Алматы қаласы Жетісу ауданындағы" Айнабұлақ-1 " шағын ауданындағы су құбыры желісі.</t>
  </si>
  <si>
    <t>Б. Хмельницкий көшесінен су құбыры желілерін қайта жаңарту Тәжібаев көшесі, Бакинская көшесі, Физули көшесі, Алматы қаласы Түрксіб ауданындағы Майлин көшесіне дейін</t>
  </si>
  <si>
    <t>Брусиловский көшесінен №159,163 су құбыры желілерін қайта жаңарту Алматы қаласы Алмалы ауданындағы Прокофьев көшесі №140, 144,148</t>
  </si>
  <si>
    <t>Су құбыры желілерін қайта құру. Алматы қаласының Алатау ауданындағы Куприн көшесінің солтүстігінде 2-ші Курчатов көшесінен 2-ші Курчатов көшесіне дейін су құбыры желісі (D-219мм - 343,4 м; d-40мм - 2м; d-25мм -6,3 м Ст.).</t>
  </si>
  <si>
    <t>Су құбыры желілерін қайта құру. Алматы қаласының Медеу ауданындағы Пенза көшесінен Орынбор көшесіне дейін Шухов көшесіндегі су құбыры желісі</t>
  </si>
  <si>
    <t>Су құбыры желілерін қайта құру. Алматы қаласының Жетісу ауданындағы Обская көшесі, Сосновая көшесі, Февральская көшесі, Ратушный көшесінен Серіков көшесі бойынша батысқа қарай су құбыры желісі.</t>
  </si>
  <si>
    <t>Су құбыры желілерін қайта құру. Алматы қаласы Түрксіб ауданындағы Енисей көшесінен Б. Хмельницкий көшесіне дейін Таштитов көшесі бойынша су құбыры желісі.</t>
  </si>
  <si>
    <t>Су құбыры желілерін қайта құру. Алматы қаласының Жетісу ауданындағы Түлкібас көшесі, Железняк көшесі бойынша Жангелдин көшесінен Сумская көшесіне дейін су құбыры желісі.</t>
  </si>
  <si>
    <t>Малая көшесі бойынша Орынбор көшесінен Күрдай көшесіне дейін және Сарбай көшесіне дейін, Донбасская көшесі бойынша Шақшақ Жәнібек көшесінен Күрдай көшесіне дейін (ВК-3632), Астрахан көшесі бойынша Малая көшесінен қазан көшесіне дейін, татар көшесі бойынша Астрахан көшесінен Қырым көшесіне дейін, Күрдай көшесі бойынша Донбасская көшесіне дейін су құбыры желісін қайта жаңарту көшесіҚазан, Қырым көшесі бойынша қазан көшесінен (ВК-3632) дейін Алматы қаласы Медеу ауданында</t>
  </si>
  <si>
    <t>Алматы қаласы Медеу ауданындағы Бөгенбай батыр көшесінен Балтабаевская көшесіне дейін Орманов көшесіндегі су құбырын қайта жаңарту</t>
  </si>
  <si>
    <t>Алматы қаласы Жетісу ауданындағы Бондаренко көшесінен Саянская көшесіне дейін Парковая көшесіндегі су құбыры желісін қайта жаңарту</t>
  </si>
  <si>
    <t>Орынбор көшесінен Желмая көшесіне дейін (ВК-3584) Қырым көшесі бойынша және Күрдай көшесі бойынша қазан көшесінен Шухов көшесіне дейін, Хоружей көшесі бойынша Күрдай көшесінен Алматы қаласының Медеу ауданындағы Қырым көшесіне дейін су құбыры желісін қайта жаңарту</t>
  </si>
  <si>
    <t>Су құбыры желілерін қайта құру. Ш / а су құбыры желісі. "Ақсай-3 "А", тұрғын үйлер №38-53,55-58, 59-70,73,74,75,76,77,80 Алматы қаласы Әуезов ауданындағы №62 балабақша, №66 балабақша, №123 мектеп.</t>
  </si>
  <si>
    <t>Су құбыры желілерін қайта құру. Луганский көшесі бойынша Сәтбаев көшесінен Байтасов көшесіне дейін; Байтасов көшесі бойынша және Қошқаров көшесі бойынша Луганский көшесінен Бегалин көшесіне дейін, Көкқинақи және Дачный көшелерінен Бегалин көшесіне дейін: Снайперский көшесі бойынша Байтасов көшесінен Алматы қаласының Медеу ауданындағы Қошқунов көшесіне дейін су құбыры желісі.</t>
  </si>
  <si>
    <t>Су құбыры желілерін қайта құру. Қостеев көшесі бойынша Бегалин көшесінен Қабанбай батыр көшесіне дейін; Бекхожин көшесі бойынша Құрманғалиев көшесінен Доватор көшесіне дейін; Доватор көшесі бойынша ватутинге дейін және одан әрі Бегалин көшесіне дейін; Черняховский көшесі бойынша Қостеев көшесінен Бегалин көшесіне дейін; Водная көшесі бойынша және Кошевый көшесі бойынша Қабанбай батыр көшесінен Бөгенбай батыр көшесіне дейін Алматы қаласының Медеу ауданында.</t>
  </si>
  <si>
    <t>Су құбыры желілерін қайта құру. М. Зверев көшесі бойынша Қосалка көшесінен Бөгенбай батыр көшесіне дейін; Л. Шевцова көшесі бойынша М. Зверев көшесінен Қармысов көшесіне дейін; Қасылка көшесі бойынша М. Зверев көшесінен С. Аманжолов көшесіне дейін; С. Аманжолов көшесінен Лазо көшесіне дейін; Лазо көшесі мен Воронихин көшесі бойынша С. Аманжолов көшесінен М. Зверев көшесіне дейін Алматы қаласының Медеу ауданында.</t>
  </si>
  <si>
    <t>Су құбыры желілерін қайта құруды техникалық және авторлық қадағалау</t>
  </si>
  <si>
    <t xml:space="preserve">2.1 </t>
  </si>
  <si>
    <t>Су құбыры желілерін қайта құруды техникалық қадағалау</t>
  </si>
  <si>
    <t xml:space="preserve">2.2 </t>
  </si>
  <si>
    <t>Су құбыры желілерін қайта құруды авторлық қадағалау</t>
  </si>
  <si>
    <t xml:space="preserve">2.2.1 </t>
  </si>
  <si>
    <t>Алматы қаласы Әуезов ауданындағы Жұбанов көшесінен Төле би көшесіне дейін (шығыс жағы) Саин көшесіндегі су құбыры желісін қайта жаңарту</t>
  </si>
  <si>
    <t xml:space="preserve">Сорғы станцияларын жөндеу </t>
  </si>
  <si>
    <t>Алматы қаласы Бостандық ауданындағы Гагарин даңғылы, 111, Мыңбаев көшесі, №113 сорғы станциясын жөндеу</t>
  </si>
  <si>
    <t>нысан</t>
  </si>
  <si>
    <t>№118 сорғы станциясын жөндеу ш / а.Құлагер 47 (ескі) Алматы қаласы Жетісу ауданында</t>
  </si>
  <si>
    <t xml:space="preserve">Алматы қаласы Әуезов ауданындағы № 119 Өтеген батыр-Қабдолов сорғы станциясын жөндеу </t>
  </si>
  <si>
    <t>3.4</t>
  </si>
  <si>
    <t>№147 ш / а сорғы станциясын жөндеу.Құлагер 11 (жаңа) Алматы қаласы Жетісу ауданында</t>
  </si>
  <si>
    <t xml:space="preserve">4 </t>
  </si>
  <si>
    <t>4.1.1</t>
  </si>
  <si>
    <t>№1 шағын ауданда (аула желілері) сумен жабдықтау желілерін, үйлерді қайта жаңарту№1, 2, 3, 4, 5, 6, 7, 8, 9, 10, 11, 12, 14, 15, 16, 17, 20, 20а, 21, 21а, 22, 23, 24, 26, 27, 28, 29, 30, 31, 32, 33, 34, 35, 37, 37а, 37б, 37б/1, 38, 39, 39а, 40, 41, 41а, 42, 43, 44, 45, 45а, 46, 47, 48, 49, 50, 51, 51а, 53, 54, 55, 56, 57, 58, 59, 60, 61, 62, 63, 64, 65, 66, 67, 68, 69, 72, 76а Алматы қаласы Әуезов ауданында</t>
  </si>
  <si>
    <t>4.1.2</t>
  </si>
  <si>
    <t>№1, 1а, 1б, 1г, 2, 2б үйлерінің №4 шағын ауданында (аула желілері) сумен жабдықтау желілерін қайта жаңарту, 3, 4, 5, 6, 7, 8, 9, 14, 15, 16, 17, 18, 19, 20, 21, 22, 23, 24, 27, 27а Алматы қаласы Әуезов ауданында</t>
  </si>
  <si>
    <t>4.1.3</t>
  </si>
  <si>
    <t>Жібек жолы даңғылы №124, 126а, 128, Сейфуллин даңғылы бойындағы су құбыры желілерін қайта жаңарту№450, 452, 452/1, 450/2, 450/3, Алматы қаласы Алмалы ауданындағы Гоголь көшесі №117, 127, 127/1, Наурызбай көшесі №31, 37, Мәуленов көшесі №32, 36, 38</t>
  </si>
  <si>
    <t>4.1.4</t>
  </si>
  <si>
    <t>Войков көшесі бойынша Федченко көшесінен Алматы қаласы Алатау ауданындағы Кисловодская көшесіне дейін су құбыры желісін қайта жаңарту</t>
  </si>
  <si>
    <t>4.1.5</t>
  </si>
  <si>
    <t>Вольная көшесі мен Көк айдай көшесі бойынша Райымбек даңғылынан Алматы қаласы Жетісу ауданындағы Төретай көшесіне дейін су құбыры желілерін қайта жаңарту</t>
  </si>
  <si>
    <t>4.1.6</t>
  </si>
  <si>
    <t>Сабденов көшесі бойынша Қадырбеков көшесінен Алматы қаласы Наурызбай ауданындағы Алатау даңғылына дейін су құбыры желісін қайта жаңарту</t>
  </si>
  <si>
    <t>4.1.7</t>
  </si>
  <si>
    <t xml:space="preserve">Алматы қаласы Алмалы ауданындағы Мақатаев көшесі №81, Панфилов көшесі №75, Молдағұлова көшесі №32 үй астынан d=600 мм су құбырын шығарумен су құбыры желілерін реконструкциялау </t>
  </si>
  <si>
    <t>4.1.8</t>
  </si>
  <si>
    <t>Алматы қаласы Алмалы ауданындағы Абай даңғылы №139, 141; Абай даңғылы №127; Жароков көшесі №93,95,97; Жандарбеков көшесі №109; Айманов көшесі №101,103; Гагарин даңғылы №100; Құрманғазы көшесі №164,168 су құбырын шығарумен су құбыры желілерін реконструкциялау</t>
  </si>
  <si>
    <t>4.1.9</t>
  </si>
  <si>
    <t>Алматы қаласы Әуезов ауданындағы 24 үй, Ақсай-1 мекенжайы бойынша №126 сорғы станциясының 0,4 кВ кабельдік желісін қайта жаңарту</t>
  </si>
  <si>
    <t>4.1.10</t>
  </si>
  <si>
    <t>Алматы қаласы Бостандық ауданындағы Торайғыров көшесі, 27 үй мекенжайы бойынша №162 сорғы станциясының 0,4 кВ кабельдік желісін қайта жаңарту</t>
  </si>
  <si>
    <t>4.1.11</t>
  </si>
  <si>
    <t>Алматы қаласы Бостандық ауданындағы Брусиловский көшесі, 256 үй мекенжайы бойынша №107 сорғы станциясының 0,4 кВ кабельдік желісін қайта жаңарту</t>
  </si>
  <si>
    <t>4.1.12</t>
  </si>
  <si>
    <t>Ш / а мекенжайы бойынша №133 сорғы станциясының 0,4 кВ кабельдік желісін реконструкциялау.9. Алматы қаласы Әуезов ауданындағы 52 г үй</t>
  </si>
  <si>
    <t>4.1.13</t>
  </si>
  <si>
    <t>Алматы қаласы Бостандық ауданындағы Розыбакиев көшесі, 285 үй мекенжайы бойынша №142 сорғы станциясының 0,4 кВ кабельдік желісін қайта жаңарту</t>
  </si>
  <si>
    <t>4.1.14</t>
  </si>
  <si>
    <t>Шәкәрім көшесі бойынша Брусиловский көшесінен Прокофьев көшесіне дейін, Прокофьев көшесі бойынша Шәкәрім көшесінен Алматы қаласы Алмалы ауданындағы Есенжанов көшесіне дейін су құбыры желісін қайта жаңарту.</t>
  </si>
  <si>
    <t>4.1.15</t>
  </si>
  <si>
    <t>Қазыбек би көшесі бойынша Абдуллин ВК-2166 көшесінен Зенков ВК-2196 көшесіне дейін, Зенков көшесінен Алматы қаласы Медеу ауданындағы ВК-2334 Уәлиханов көшесіне дейін су құбыры желілерін реконструкциялау.</t>
  </si>
  <si>
    <t>4.1.16</t>
  </si>
  <si>
    <t>Армянская көшесі бойынша Фонвизин көшесінен Береговая көшесіне дейін, одан әрі Береговая көшесі бойынша Алматы қаласының Медеу ауданындағы Ньютон көшесіне дейін су құбыры желісін қайта жаңарту.</t>
  </si>
  <si>
    <t>4.1.17</t>
  </si>
  <si>
    <t>Демченко көшесі бойынша Халиуллин көшесінен Кәрімбаева көшесіне дейін ВК-3527, Кәрімбаева көшесі бойынша Атбасар көшесіне дейін, Атбасар көшесі бойынша Демченко көшесіне дейін ВК-3565, Шахтинская көшесі бойынша вк-3593(б)-дан ВК-3593 (е) - ге дейін Алматы қаласының Медеу ауданында су құбыры желілерін реконструкциялау.</t>
  </si>
  <si>
    <t>Негізгі құралдарды сатып алу</t>
  </si>
  <si>
    <t>Сорғыларды сатып алу</t>
  </si>
  <si>
    <t>5.1.1</t>
  </si>
  <si>
    <t>Гном дренаждық сорғы</t>
  </si>
  <si>
    <t>5.1.2</t>
  </si>
  <si>
    <t>Сорғы КМ-80-65-160</t>
  </si>
  <si>
    <t>5.1.3</t>
  </si>
  <si>
    <t>Сорғы КМ-80-50-200</t>
  </si>
  <si>
    <t>5.1.4</t>
  </si>
  <si>
    <t>Сорғы КМ-65-50-160</t>
  </si>
  <si>
    <t>5.2.1</t>
  </si>
  <si>
    <t>Қақпа клапаны d=50 мм</t>
  </si>
  <si>
    <t>5.2.2</t>
  </si>
  <si>
    <t>Қақпа клапаны d=80 мм</t>
  </si>
  <si>
    <t>5.2.3</t>
  </si>
  <si>
    <t>Қақпа клапаны d=100 мм</t>
  </si>
  <si>
    <t>5.2.4</t>
  </si>
  <si>
    <t>Қақпа клапаны d=125 мм</t>
  </si>
  <si>
    <t>5.2.5</t>
  </si>
  <si>
    <t>Қақпа клапаны d=150 мм</t>
  </si>
  <si>
    <t>5.2.6</t>
  </si>
  <si>
    <t>Қақпа клапаны d=200 мм</t>
  </si>
  <si>
    <t>5.2.7</t>
  </si>
  <si>
    <t>Қақпа клапаны d=250 мм</t>
  </si>
  <si>
    <t>5.2.8</t>
  </si>
  <si>
    <t>Қақпа клапаны d=300 мм</t>
  </si>
  <si>
    <t>5.2.9</t>
  </si>
  <si>
    <t>Қақпа клапаны d=400 мм</t>
  </si>
  <si>
    <t>5.2.10</t>
  </si>
  <si>
    <t>Қақпа клапаны d=500 мм</t>
  </si>
  <si>
    <t>5.2.11</t>
  </si>
  <si>
    <t>Қақпа d=800мм</t>
  </si>
  <si>
    <t>5.2.12</t>
  </si>
  <si>
    <t>Кері көтергіш шойын фланецті Клапан Ду-100, Ру-16</t>
  </si>
  <si>
    <t>5.2.13</t>
  </si>
  <si>
    <t>Кері көтергіш шойын фланецті Клапан Ду-80, Ру-16</t>
  </si>
  <si>
    <t>5.2.14</t>
  </si>
  <si>
    <t>Қысым реттегіші Ду-100мм</t>
  </si>
  <si>
    <t>Қысым реттегіші Ду-150мм</t>
  </si>
  <si>
    <t>5.3</t>
  </si>
  <si>
    <t>Басқа жабдықтарды сатып алу</t>
  </si>
  <si>
    <t>5.3.1</t>
  </si>
  <si>
    <t>Вибротрамбовка</t>
  </si>
  <si>
    <t>5.3.2</t>
  </si>
  <si>
    <t xml:space="preserve">Бензин мотопомпасы </t>
  </si>
  <si>
    <t>5.3.3</t>
  </si>
  <si>
    <t xml:space="preserve">Дизельді Мотопомпа </t>
  </si>
  <si>
    <t>5.3.4</t>
  </si>
  <si>
    <t>Қуаты 7,5 кВт 220В бензин генераторы</t>
  </si>
  <si>
    <t>5.3.5</t>
  </si>
  <si>
    <t xml:space="preserve">Дәнекерлеу агрегаты (дизель) </t>
  </si>
  <si>
    <t>5.3.6</t>
  </si>
  <si>
    <t>Дәнекерлеу аппараты (портативті)</t>
  </si>
  <si>
    <t>5.3.7</t>
  </si>
  <si>
    <t>Автоматты электр муфталы дәнекерлеу машинасы</t>
  </si>
  <si>
    <t>5.3.8</t>
  </si>
  <si>
    <t xml:space="preserve">Дизельді электр станциясы </t>
  </si>
  <si>
    <t>5.3.9</t>
  </si>
  <si>
    <t xml:space="preserve">Жылжымалы дизельді компрессор </t>
  </si>
  <si>
    <t>5.3.10</t>
  </si>
  <si>
    <t>45 кВт жиілік түрлендіргіші</t>
  </si>
  <si>
    <t>5.3.11</t>
  </si>
  <si>
    <t>7,5 кВт жиілік түрлендіргіші</t>
  </si>
  <si>
    <t>5.3.12</t>
  </si>
  <si>
    <t>5,5 кВт жиілік түрлендіргіші</t>
  </si>
  <si>
    <t>5.3.13</t>
  </si>
  <si>
    <t xml:space="preserve">Ұңғымаларды үрлеуге арналған портативті желдеткіш </t>
  </si>
  <si>
    <t>5.3.14</t>
  </si>
  <si>
    <t>300 м2 газ жылыту қазандығы</t>
  </si>
  <si>
    <t>5.3.15</t>
  </si>
  <si>
    <t xml:space="preserve">Металл детекторы </t>
  </si>
  <si>
    <t>5.3.16</t>
  </si>
  <si>
    <t>Генераторы бар іздеуші</t>
  </si>
  <si>
    <t>5.3.17</t>
  </si>
  <si>
    <t xml:space="preserve">Ферромагниттік локатор </t>
  </si>
  <si>
    <t>5.3.18</t>
  </si>
  <si>
    <t>Коррелятор-ағын детекторы С-3</t>
  </si>
  <si>
    <t>5.3.19</t>
  </si>
  <si>
    <t>Телеинспекция жүйесі, робот</t>
  </si>
  <si>
    <t>III</t>
  </si>
  <si>
    <t>Өндірістік процесті басқару жүйелерін автоматтандыру</t>
  </si>
  <si>
    <t>ед.</t>
  </si>
  <si>
    <t>Шығын өлшегіш-есептегіш ультрадыбыстық ұшу" МР " УРСВ-510 Ц</t>
  </si>
  <si>
    <t>Екінші реттік қуат көзі</t>
  </si>
  <si>
    <t>Коммутациялық құрылғы бір арналы</t>
  </si>
  <si>
    <t xml:space="preserve">Аналогтық сигнал түрлендіргіші </t>
  </si>
  <si>
    <t>Fortinet FortiGate 601e брандмауэрі [FG-601E]</t>
  </si>
  <si>
    <t>Серверлік бөлмеге арналған APC SRTG8KXLI UPS</t>
  </si>
  <si>
    <t>HP EliteBook 650 G10 ноутбугы (817W3EA)</t>
  </si>
  <si>
    <t>8</t>
  </si>
  <si>
    <t>ASDSP модулі: диктант нүктелері (қысым, ағын)</t>
  </si>
  <si>
    <t>9</t>
  </si>
  <si>
    <t>Ағын түрлендіргіші бар GSM контроллері</t>
  </si>
  <si>
    <t>10</t>
  </si>
  <si>
    <t>Қысым түрлендіргіші бар GSM контроллері</t>
  </si>
  <si>
    <t>IV</t>
  </si>
  <si>
    <t>Арнайы техниканы сатып алу</t>
  </si>
  <si>
    <t>4х4 авариялық бригаданың Жүк жолаушылар көлігі</t>
  </si>
  <si>
    <t>7 т дейін Самосвал.</t>
  </si>
  <si>
    <t>Самосвал 15т дейін.</t>
  </si>
  <si>
    <t>Фургондар (АВМ)</t>
  </si>
  <si>
    <t>Цистерналар (Су Тасушы)</t>
  </si>
  <si>
    <t>Илосос</t>
  </si>
  <si>
    <t>Кран-манипуляторлық қондырғысы бар автомобильдер (КМУ)</t>
  </si>
  <si>
    <t>Экскаватор-тиегіштер</t>
  </si>
  <si>
    <t>Экскаваторлар эо-0,13м3 эо-0, 25м3</t>
  </si>
  <si>
    <t>Автобустар</t>
  </si>
  <si>
    <t>11</t>
  </si>
  <si>
    <t>Шанышқы тиегіш</t>
  </si>
  <si>
    <t>5.2.15</t>
  </si>
  <si>
    <t>Таусамал су жинау бұтасының аумағында қосымша Ұңғымаларды бұрғылау</t>
  </si>
  <si>
    <t>5В су жинау бұтасының аумағында қосымша Ұңғымаларды бұрғылау</t>
  </si>
  <si>
    <t>Су жинау бұтасының аумағында қосымша Ұңғымаларды бұрғылау 31-32</t>
  </si>
  <si>
    <t xml:space="preserve">Каменское плато учаскесі бойынша жер асты суларының қорларын бағалау </t>
  </si>
  <si>
    <t>Өнімділігі 16 м3/сағ, қысымы 190 м, 13 кВт электр суасты сорғысы</t>
  </si>
  <si>
    <t>Өнімділігі 40 м3/сағ, қысымы 120м, 18квт электр суасты сорғысы</t>
  </si>
  <si>
    <t>Өнімділігі 40 м3/сағ, қысымы 90 м, 18 квт электр суасты сорғысы</t>
  </si>
  <si>
    <t>200Д-90,(Q-720 м3/сағ, H-90 м) жоғары вольтты 6 кВ 250 кВт электр қозғалтқышы және ЧРП негізінде басқару шкафы бар сорғы агрегаты</t>
  </si>
  <si>
    <t>30 кВт электр қозғалтқышы және басқару шкафы бар К160-50(Q-160 м3/сағ, Н-50 м) сорғы агрегаты</t>
  </si>
  <si>
    <t xml:space="preserve">6 кВ 355 кВт жоғары вольтты электр қозғалтқышы бар 300д-90,(Q-1080 м3/сағ, H-90 м) сорғы агрегаты </t>
  </si>
  <si>
    <t>75 кВт электр қозғалтқышы бар Д 320-50,(Q-320 м3/сағ, H-50 м) сорғы агрегаты</t>
  </si>
  <si>
    <t>250 кВт электр қозғалтқышы бар ЦН400-210 (Q-400 м3/сағ, Н-210 м), жоғары вольтты 6000 в</t>
  </si>
  <si>
    <t xml:space="preserve">Сорғы агрегаты Д 200-90, (Q-200 м3/сағ, H-90 м) 75 кВт электр қозғалтқышы </t>
  </si>
  <si>
    <t xml:space="preserve">Дренаждық сорғы (гном) (Q-25 м3 / сағ, Н-20 м) 380 В  </t>
  </si>
  <si>
    <t xml:space="preserve">Ду ысырмасы-600 мм, Ру-10кгс/см2, А класы электр жетегі бар шойын </t>
  </si>
  <si>
    <t xml:space="preserve">Ду ысырмасы-500 мм, Ру-16кгс/см2, А класы электр жетегі бар шойын </t>
  </si>
  <si>
    <t xml:space="preserve">Ысырма Ду-300 мм, Ру-10 кгс / см2, А класы Қол жетегі бар шойын </t>
  </si>
  <si>
    <t>ТМ-630 кВа май трансформаторы</t>
  </si>
  <si>
    <t>NTMI-6 кернеу трансформаторы</t>
  </si>
  <si>
    <t>НТМИ-10 кернеу трансформаторы</t>
  </si>
  <si>
    <t>Үстеме датчиктері бар ультрадыбыстық шығын өлшегіш</t>
  </si>
  <si>
    <t>D-150 мм үшін электромагниттік шығын өлшегіш</t>
  </si>
  <si>
    <t>Виброплит</t>
  </si>
  <si>
    <t>Алматы қ. Алатау ауданындағы Братская к-сі, Фадеев к-сі, Самарқанд к-сі, Магадан к-сі, Горняцк к-сі, Благовещенский к-сі, Черемховская к-сі, мажоров к-сі, тәжік к-сі, лист к-сі, Ленгерская к-сі, Альпийская к-сі, Қоңырадская к-сі бойынша су құбыры желісін қайта жаңарту</t>
  </si>
  <si>
    <t>Алматы қаласы Алатау ауданындағы Немирович-Данченко көшесі, Ясная Поляна көшесі, 9-қаңтар көшесі, Братская көшесі, 2-ші Братская көшесі, 2-ші Фадеев көшесі, Магадан көшесі бойынша су құбыры желісін қайта жаңарту</t>
  </si>
  <si>
    <t>Майкопская көшесі мен Есенин көшесі бойынша Ахрименко көшесіне дейін, Ахрименко көшесі бойынша Рысқұлов даңғылы мен Райымбек даңғылына дейін, Алматы қаласы Алатау ауданындағы Карпатская көшесі бойынша су құбыры желісін қайта жаңарту</t>
  </si>
  <si>
    <t xml:space="preserve">Шагабутдинов көшесі бойынша Әйтеке би көшесінен Алматы қаласы Алмалы ауданындағы Қарасай батыр көшесіне дейін су құбыры желісін қайта жаңарту </t>
  </si>
  <si>
    <t>Алматы қаласы Бостандық ауданындағы Әуезов көшесінен Байзақов көшесіне дейін Бұқар жирау көшесіндегі су құбыры желісін қайта жаңарту</t>
  </si>
  <si>
    <t>Алматы қаласы Жетісу ауданындағы № 76 үйден Мусоргский көшесіне дейін Гастелло көшесіндегі су құбыры желілерін қайта жаңарту</t>
  </si>
  <si>
    <t>Үйдің №1 шағын ауданында (аула желілері) сумен жабдықтау желілерін реконструкциялау№1, 2, 3, 4, 5, 6, 7, 8, 9, 10, 11, 12, 14, 15, 16, 17, 20, 20а, 21, 21а, 22, 23, 24, 26, 27, 28, 29, 30, 31, 32, 33, 34, 35, 37, 37а, 37б, 37б/1, 38, 39, 39а, 40, 41, 41а, 42, 43, 44, 45, 45а, 46, 47, 48, 49, 50, 51, 51а, 53, 54, 55, 56, 57, 58, 59, 60, 61, 62, 63, 64, 65, 66, 67, 68, 69, 72, 76а Алматы қаласы Әуезов ауданында</t>
  </si>
  <si>
    <t>Алматы қаласы Түрксіб ауданындағы Красногорская көшесі бойынша Дегдар көшесі бойынша ВК-4-тен ВК-9-ға дейін су құбыры желілерін реконструкциялау</t>
  </si>
  <si>
    <t>Алматы қаласы Жетісу ауданының "Көкмайса (Дорожник)" шағын ауданында су құбыры желілерін қайта жаңарту</t>
  </si>
  <si>
    <t>Демченко көшесі бойынша Халиуллин көшесінен Кәрімбаева көшесіне дейін ВК-3527, Кәрімбаева көшесі бойынша Атбасар көшесіне дейін, Атбасар көшесі бойынша Демченко көшесіне дейін ВК-3565, Шахтинская көшесі бойынша вк-3593(б)-дан ВК-3593 (е) - ге дейін су құбыры желілерін қайта жаңарту</t>
  </si>
  <si>
    <t>Попович көшесі бойынша Халиуллин көшесінен Целиноград көшесіне дейін, Целиноград көшесі бойынша Морозов көшесіне дейін, Шәріпов көшесі бойынша Попович көшесі ВК-35-83-тен И. қоңыр көшесі ВК-3050-ге дейін су құбыры желілерін қайта жаңарту</t>
  </si>
  <si>
    <t>Алматы қаласы Жетісу ауданындағы Мусоргский көшесінен Құлыншақ көшесіне дейін Баишев көшесіндегі су құбыры желілерін қайта жаңарту</t>
  </si>
  <si>
    <t>Алматы қаласы Түрксіб ауданындағы ВК-68-ден ВК-30-ға дейін Остроумов көшесіндегі су құбыры желісін қайта жаңарту</t>
  </si>
  <si>
    <t>Сабденов көшесі бойынша Қадырбеков көшесінен Алматы қаласы Наурызбай ауданындағы Алатау көшесіне дейін су құбыры желісін қайта жаңарту</t>
  </si>
  <si>
    <t>Кабельдік желіні қайта құру</t>
  </si>
  <si>
    <t>Алматы қаласы Әуезов ауданындағы №126 "Ақсай-1", 24 үй сорғы станциясының 0,4 кВ кабельдік желісін қайта жаңарту</t>
  </si>
  <si>
    <t>Алматы қаласы Әуезов ауданындағы Торайғыров көшесі, 27 (ҚазБСҚА) №162 сорғы станциясының 0,4 кВ кабельдік желісін қайта жаңарту</t>
  </si>
  <si>
    <t>Алматы қ. Бостандық ауданындағы Брусиловский к-сі, 256г (Жандосов-Тілендиев) №107 сорғы станциясының 0,4 кВ кабельдік желісін қайта жаңарту</t>
  </si>
  <si>
    <t>№133 ш / а 0,4 кВ сорғы станциясының кабельдік желісін қайта жаңарту.9 үй 52 Алматы қаласы Әуезов ауданында</t>
  </si>
  <si>
    <t>3.5</t>
  </si>
  <si>
    <t>Алматы қаласы Бостандық ауданындағы Розыбакиев көшесі, 285в (КРТЗ) №142 сорғы станциясының 0,4 кВ кабельдік желісін қайта жаңарту</t>
  </si>
  <si>
    <t>Алматы қаласы Бостандық ауданындағы № 32 Қ. Байсейтова 49 сорғы станциясын жөндеу</t>
  </si>
  <si>
    <t>Алматы қаласы Әуезов ауданындағы №162 Торайғыров 27 (ҚазБСҚА) сорғы станциясын жөндеу</t>
  </si>
  <si>
    <t>Алматы қаласы Бостандық ауданындағы Саин көшесінен Науаи көшесіне дейін Торайғыров көшесіндегі су құбыры желісін қайта жаңарту</t>
  </si>
  <si>
    <t>№5, 6, 6а, 7, 7а, 8, 9, 9а үйлерінің №2 шағын ауданында (аула желілері) сумен жабдықтау желілерін реконструкциялау, 10, 11, 12, 13, 14, 14а, 15, 16, 17, 18, 19, 20, 20а, 21, 22, 23, 23а, 24, 25, 26, 27, 28, 28а, 29, 30, 31, 32, 33, 35, 36, 37, 38, 38а, 38в, 40, 43, 45, 46, 47, Алтынсарин көшелерінің алаңында 48а, 54, 57, 58, 59- Өтеген батыр-Жұбанова-Қуанышбаева Алматы қаласы Әуезов ауданында</t>
  </si>
  <si>
    <t>Алматы қ. Алатау ауданындағы Ахрименко к-сі, Чемолған к-сі, Федченко к-сі, Жалил к-сі, Шишков к-сі, 2-ші Ахрименко к-сі, Жезқазған к-сі, Қаскелең к-сі бойынша су құбыры желілерін реконструкциялау</t>
  </si>
  <si>
    <t>5.4</t>
  </si>
  <si>
    <t>Алматы қаласы Алмалы ауданындағы Төле би көшесі №122, 124, Шағабутдинов көшесі №71, 73, Бөгенбай батыр көшесі №189 су құбыры желілерін қайта жаңарту</t>
  </si>
  <si>
    <t>5.5</t>
  </si>
  <si>
    <t>Алматы қаласы Жетісу ауданындағы Есенов көшесінен Куратов көшесіне дейін есік көшесіндегі су құбыры желілерін қайта жаңарту</t>
  </si>
  <si>
    <t>5.6</t>
  </si>
  <si>
    <t>Алматы қаласы Бостандық ауданындағы №123 Розыбакиев, 117Б (Жандосов) сорғы станциясының 0,4 кВ кабельдік желісін қайта жаңарту</t>
  </si>
  <si>
    <t>5.7</t>
  </si>
  <si>
    <t>№83 ш / а 0,4 кВ сорғы станциясының кабельдік желісін реконструкциялау.Алтай-1, 26Б үй (Майлина 77) Алматы қаласы Түрксіб ауданында</t>
  </si>
  <si>
    <t>5.8</t>
  </si>
  <si>
    <t>Алматы қаласы Түрксіб ауданындағы № 87 Спасская 65 сорғы станциясының 0,4 кВ кабельдік желісін қайта жаңарту</t>
  </si>
  <si>
    <t>5.9</t>
  </si>
  <si>
    <t>Алматы қаласы Түрксіб ауданындағы №76 Жайсан (Жеңіс),9 сорғы станциясының 0,4 кВ кабельдік желісін қайта жаңарту</t>
  </si>
  <si>
    <t>5.10</t>
  </si>
  <si>
    <t>Алматы қаласы Медеу ауданындағы №101 Достық, 110В (Сәтбаева) сорғы станциясының 0,4 кВ кабельдік желісін қайта жаңарту</t>
  </si>
  <si>
    <t>Қысым реттегіші Ду-200мм</t>
  </si>
  <si>
    <t>Қысым реттегіші Ду-300мм</t>
  </si>
  <si>
    <t>6.3.5</t>
  </si>
  <si>
    <t>6.3.6</t>
  </si>
  <si>
    <t>6.3.7</t>
  </si>
  <si>
    <t>6.3.8</t>
  </si>
  <si>
    <t>6.3.9</t>
  </si>
  <si>
    <t>6.3.10</t>
  </si>
  <si>
    <t>6.3.11</t>
  </si>
  <si>
    <t>6.3.12</t>
  </si>
  <si>
    <t>6.3.13</t>
  </si>
  <si>
    <t>6.3.14</t>
  </si>
  <si>
    <t>Ферромагниттік локатор</t>
  </si>
  <si>
    <t xml:space="preserve">DLP жүйесі. Falcongaze SecureTower бағдарламалық жасақтамасының лицензиясы: (web; MAIL; im; USB; printers; FTP; Desktop Activity; Indexing; Audit), стандартты нұсқа (300 лицензия), поштаны өңдеу серверінің ұстауы стандартты нұсқа (200 лицензия) </t>
  </si>
  <si>
    <t>ZuluGIS географиялық ақпараттық жүйесі, ZuluOPC</t>
  </si>
  <si>
    <t>2.3</t>
  </si>
  <si>
    <t>2.4</t>
  </si>
  <si>
    <t>Өнімділігі 6,5 м3/сағ, қысымы 235м, 11квт электр суасты сорғысы</t>
  </si>
  <si>
    <t>Өнімділігі 1100 м3/сағ және басы 65 м (+-10%) сорғы агрегаты және ЧРП базасындағы басқару шкафы</t>
  </si>
  <si>
    <t>250 кВт электр қозғалтқышы бар 200Д-90,(Q-720 м3/сағ, H-90 м) сорғы агрегаты</t>
  </si>
  <si>
    <t>800 кВт электр қозғалтқышы бар Д3200-75(Q-4000 м3/сағ, Н-95 м) сорғы агрегаты, жоғары вольтты 6000В с Шун УПП</t>
  </si>
  <si>
    <t>CHRP 30 кВт сорғыны басқару шкафы.</t>
  </si>
  <si>
    <t>4.2.1</t>
  </si>
  <si>
    <t>4.2.2</t>
  </si>
  <si>
    <t>4.2.3</t>
  </si>
  <si>
    <t>Ысырма Ду-200 мм, Ру-10кгс / см2, А класы Қол жетегі бар шойын</t>
  </si>
  <si>
    <t>4.2.4</t>
  </si>
  <si>
    <t xml:space="preserve">Клапан Ду - 400мм, Ру-10кгс / см2, А класы Қол жетегі бар шойын </t>
  </si>
  <si>
    <t>4.2.5</t>
  </si>
  <si>
    <t>Клапан Ду-250 мм, Ру-25кгс / см2, А класы қолмен басқарылатын Болат</t>
  </si>
  <si>
    <t>4.2.6</t>
  </si>
  <si>
    <t xml:space="preserve">Ду ысырмасы-500 мм, Ру-10кгс/см2, А класы электр жетегі бар шойын </t>
  </si>
  <si>
    <t>4.2.7</t>
  </si>
  <si>
    <t>4.2.8</t>
  </si>
  <si>
    <t>Клапан Ду - 50 мм, Ру-10кгс / см2, А класы қолмен басқарылатын Болат</t>
  </si>
  <si>
    <t>4.2.9</t>
  </si>
  <si>
    <t xml:space="preserve">Ду ысырмасы-600 мм, Ру-10кгс / см2, А класы Қол жетегі бар шойын </t>
  </si>
  <si>
    <t>4.2.10</t>
  </si>
  <si>
    <t xml:space="preserve">Клапан Ду-500мм, Ру-10кгс / см2, А класы Қол жетегі бар шойын </t>
  </si>
  <si>
    <t>4.2.11</t>
  </si>
  <si>
    <t>Ысырма Ду-150 мм, Ру-10кгс / см2, А класы Қол жетегі бар шойын</t>
  </si>
  <si>
    <t>4.2.12</t>
  </si>
  <si>
    <t xml:space="preserve">Ысырма Ду - 800 мм, Ру-10кгс / см2, фланецті, А класы Қол жетегі бар шойын </t>
  </si>
  <si>
    <t>4.2.13</t>
  </si>
  <si>
    <t>4.2.14</t>
  </si>
  <si>
    <t>4.2.15</t>
  </si>
  <si>
    <t>4.2.16</t>
  </si>
  <si>
    <t>4.2.17</t>
  </si>
  <si>
    <t>4.2.18</t>
  </si>
  <si>
    <t>4.2.19</t>
  </si>
  <si>
    <t>4.2.20</t>
  </si>
  <si>
    <t>4.2.21</t>
  </si>
  <si>
    <t>4.2.22</t>
  </si>
  <si>
    <t>4.2.23</t>
  </si>
  <si>
    <t>4.3.1</t>
  </si>
  <si>
    <t>4.3.2</t>
  </si>
  <si>
    <t>Дизельді Мотопомпа (Q-64 м3 / сағ, H-25 м)</t>
  </si>
  <si>
    <t>4.3.3</t>
  </si>
  <si>
    <t xml:space="preserve">D-100 мм электромагниттік шығын өлшегіш </t>
  </si>
  <si>
    <t>4.4.1</t>
  </si>
  <si>
    <t>4.4.2</t>
  </si>
  <si>
    <t>ТМ-400 кВа май трансформаторы</t>
  </si>
  <si>
    <t>Алматы қаласы Медеу ауданындағы Орманов көшесінен Шақшақ Жәнібек көшесіне дейін Есенберлин көшесіндегі су құбыры желілерін қайта жаңарту</t>
  </si>
  <si>
    <t>Алматы қаласы Түрксіб ауданындағы Іле трактісі бойынша Соболев көшесінен Лавренев көшесіне дейін су құбыры желісін қайта жаңарту</t>
  </si>
  <si>
    <t>Алматы қаласы Түрксіб ауданындағы Бурундай көшесінен Сүйінбай көшесіне дейін Молдағалиев көшесіндегі су құбыры желісін қайта жаңарту</t>
  </si>
  <si>
    <t>Бобруйская көшелері бойынша №45 үйден, Курская көшесі, Калининград көшесі, Докучаев көшесі, Нальчинская көшесі және Курчатов көшесі бойынша Алматы қаласы Алатау ауданындағы Войков көшесіне дейін су құбыры желілерін қайта жаңарту</t>
  </si>
  <si>
    <t>Шәкәрім көшесі бойынша Брусиловский көшесінен Прокофьев көшесіне дейін, Прокофьев көшесі бойынша Шәкәрім көшесінен Алматы қаласы Алмалы ауданындағы Есенжанов көшесіне дейін су құбыры желілерін қайта жаңарту</t>
  </si>
  <si>
    <t>Успенский көшесі бойынша Крамский көшесінен солтүстікке қарай ВК-103 Сейфуллин даңғылына дейін, ВК-105-тен оңтүстікке қарай Филатов көшесі бойынша Алматы қаласы Түрксіб ауданындағы Крамский көшесіне дейін су құбыры желілерін қайта жаңарту</t>
  </si>
  <si>
    <t>Алматы қаласы Бостандық ауданындағы Басенов көшесі бойынша 20-шы желі көшесінен Жароков көшесіне дейін су құбыры желілерін қайта жаңарту</t>
  </si>
  <si>
    <t>Алматы қаласы Медеу ауданындағы Қазыбек би көшесі бойынша вк-2166 Абдуллин көшесінен ВК-2196 Зенков көшесіне дейін Зенков көшесінен ВК-2334 Уәлиханов көшесіне дейін су құбыры желілерін қайта жаңарту</t>
  </si>
  <si>
    <t>Армянская көшесі бойынша Фонвизин көшесінен Береговая көшесіне дейін, одан әрі Береговая көшесі бойынша Алматы қаласының Медеу ауданындағы Ньютон көшесіне дейін су құбыры желілерін қайта жаңарту</t>
  </si>
  <si>
    <t>Алматы қаласы Түрксіб ауданындағы Ақан сері көшесінен Егоров көшесіне дейін Кипренский көшесіндегі су құбыры желісін қайта жаңарту</t>
  </si>
  <si>
    <t>Алматы қаласы Түрксіб ауданындағы Енисейская көшесі, Таштитов көшесі, Казакпаев көшесі, Қожедуб көшесіне дейін су құбыры желілерін қайта жаңарту</t>
  </si>
  <si>
    <t>Алматы қаласының Бостандық ауданындағы Саин көшесінен Науаи көшесіне дейін Торайғыров көшесіндегі су құбыры желілерін қайта жаңарту</t>
  </si>
  <si>
    <t>Алматы қаласы Әуезов ауданындағы Алтынсарин-Өтеген батыр және Жұбанов-Қуанышбаев көшелерінің квадратындағы №2 шағын аудандағы (аула желілері) сумен жабдықтау желілерін қайта жаңарту</t>
  </si>
  <si>
    <t>Ш / а су құбыры желілерін реконструкциялау.№ 4 үйлер №6-5,7,4,3,1,8,9,2,1 Г-1А,1Б-2Б,26,16,15, 14; үйлер №20-19,17-18,25,24-23,22-21,27,27 ал Алматы қаласы Әуезов ауданында</t>
  </si>
  <si>
    <t>Алматы қаласының Алатау ауданындағы Ахрименко, Чемолганская, Федченко, Джалиля, Шишков, 2-ші Ахрименко, Жезқазған, Қаскелең көшелеріндегі су құбыры желілерін қайта жаңарту .</t>
  </si>
  <si>
    <t>Алматы қаласы Алмалы ауданындағы Төле би көшесі №122, 124 Шағабутдинов көшесі №71,73 Бөгенбай батыр көшесі №189 су құбыры желілерін қайта жаңарту</t>
  </si>
  <si>
    <t>Алматы қаласы Жетісу ауданындағы Есік көшесіндегі су құбыры желілерін қайта жаңарту</t>
  </si>
  <si>
    <t>Жібек жолы даңғылы №124, 126а, 128, Сейфуллин даңғылы бойындағы су құбыры сметаларын қайта жаңарту№450, 452, 452/1, 450/2, 450/3, Алматы қаласы Алмалы ауданындағы Гоголь көшесі №117,127, 127/1, Наурызбай көшесі №31, 37, Мәуленов көшесі №32, 36, 38</t>
  </si>
  <si>
    <t>Алматы қаласы Бостандық ауданындағы №54 Розыбакиев-Мыңбаев (Қарасу) сорғы станциясын жөндеу</t>
  </si>
  <si>
    <t>Майлин 77 № 83 сорғы станциясын жөндеу, ш / а.Алтай-1 Алматы қаласы Түрксіб ауданында</t>
  </si>
  <si>
    <t>Алматы қаласы Түрксіб ауданындағы ВК-173-тен ВК-45-ке дейінгі Дулатов көшесіндегі ВК-11 Котельников көшесінен ВК-11 Ақан сері көшесіне дейін ВК-68 су құбыры желісін қайта жаңарту</t>
  </si>
  <si>
    <t>Алматы қ. Түрксіб ауданындағы Асфендияров к-сі, Мұқатай к-сі, Серіктас к-сі, Топчиев к-сі, аққұтан к-сі, "Маяк" шағынауданындағы су құбыры желілерін реконструкциялау</t>
  </si>
  <si>
    <t>Алматы қаласы Түрксіб ауданындағы Гете көшесінен магниттік көшесіне дейін Житомирская көшесіне дейін су құбыры желісін қайта жаңарту</t>
  </si>
  <si>
    <t>Егоров көшесі бойынша Серпуховская көшесінен Алматы қаласы Түрксіб ауданындағы Палладин көшесіне дейін су құбыры желісін қайта жаңарту</t>
  </si>
  <si>
    <t>Алматы қаласы Түрксіб ауданындағы Котельников көшесі №68-ден Мосин көшесі №45-ке дейінгі күзгі көшедегі су құбыры желісін қайта жаңарту</t>
  </si>
  <si>
    <t>Алматы қаласы Түрксіб ауданындағы ВК-2 су құбыры құдығынан ВК-7-ге дейін Қарақалпақ көшесі бойынша су құбыры желісін қайта жаңарту</t>
  </si>
  <si>
    <t>Абай даңғылындағы су құбыры желісін қайта жаңарту№198, 200, 202, 202/1, 204, 204а, 206, 208 Алматы қ. Бостандық ауданында</t>
  </si>
  <si>
    <t xml:space="preserve"> Су құбыры желілерін қайта құру. Алматы қаласы Бостандық ауданындағы Әуезов көшесінен Манас көшесіне дейін Мұстафа Өзтүрік көшесіндегі су құбыры желісі</t>
  </si>
  <si>
    <t>Ғабдуллин көшесіндегі Әуезов көшесінен тул көшесіне дейінгі су құбыры желілерін қайта жаңарту.Байзақова Алматы қаласы Бостандық ауданында</t>
  </si>
  <si>
    <t>Су құбыры желілерін қайта құру. Жароков көшесі, 217, 217а, 2176 су құбыры желісі. Алматы қ. Бостандық ауданында 219, 221, 223, 225</t>
  </si>
  <si>
    <t>5.11</t>
  </si>
  <si>
    <t xml:space="preserve">Су құбыры желілерін қайта құру. Ш / а су құбыры желісі.Орбита-3, д. 16, 20, 21, 22, 24, 25, 31, 31 а, 33, 36, 37, 38, 39, 40, 41, 43, 46, 47, 48, 49, 50, 51 Алматы қаласының Бостандық ауданында </t>
  </si>
  <si>
    <t>5.12</t>
  </si>
  <si>
    <t>Алматы қаласы Бостандық ауданындағы Тимирязев көшесі бойынша Әуезов көшесінен Байтұрсынов көшесіне дейін су құбыры желісін қайта жаңарту</t>
  </si>
  <si>
    <t>5.13</t>
  </si>
  <si>
    <t>Торайғыров көшесіндегі №11, 11а үйді су құбыры желісін қайта жаңарту, 13, 15, 17, 19, 21, Щепкин көшесі, Алматы қаласы Бостандық ауданындағы №37, 39 үйлер</t>
  </si>
  <si>
    <t>5.14</t>
  </si>
  <si>
    <t>Үйдің №3 шағын ауданында (аула желілері) сумен жабдықтау желілерін реконструкциялау№1, 2, 3, 4, 5, 5а, 6, 7, 7а 8, 9, 9а, 10, 11, 12, 12а, 13, 14, 15, 16, 16а, 17, 19, 19а, 19/1, 20, 20а, 21, 22, 23, 24, 25, 30а, 31, 32, 33, 34, 35, 36, 37, 38, Әуезов ауданында 38а, 39а, 39б, 41, 42, 42а, 43, 43а, 46, 47, 60, 72 Алматы қ.</t>
  </si>
  <si>
    <t>5.15</t>
  </si>
  <si>
    <t>Сәтбаев көшесіндегі №74, 76, 76а, 78, 80, 80а үйлері, 20-шы желі көшесі №44, 46, 48 үйлері, Розыбакиев көшесі №81, 83, 85, 103 үйлері бойынша су құбыры желісін қайта жаңарту</t>
  </si>
  <si>
    <t>5.16</t>
  </si>
  <si>
    <t>Алматы қаласы Түрксіб ауданындағы Енисей көшесі, Орджоникидзе көшесінен шығысқа қарай Коммунаров көшесі, ВК-10-дан ВК-33-ке дейінгі су құбыры желісін қайта жаңарту</t>
  </si>
  <si>
    <t>5.17</t>
  </si>
  <si>
    <t xml:space="preserve">Алматы қаласының Алатау ауданындағы Бесшатыр көшесінен Ұйғыр көшесіне дейін Бертай қызы көшесіндегі су құбыры желісін қайта жаңарту </t>
  </si>
  <si>
    <t>5.18</t>
  </si>
  <si>
    <t xml:space="preserve"> Су құбыры желілерін қайта құру. Гагарин даңғылы бойынша, Тимирязев көшесінен Басенов көшесіне дейін , Бабаев көшесі Гагарин даңғылынан Алматы қаласының Бостандық ауданындағы Радостовец көшесіне дейін су құбыры желісі</t>
  </si>
  <si>
    <t>5.19</t>
  </si>
  <si>
    <t>Ш / а мекенжайы бойынша су құбыры желісін қайта құру.Жұлдыз-1, Алматы қаласы Түрксіб ауданындағы№116 ШҚ-дан№89 ШҚ-ға дейін</t>
  </si>
  <si>
    <t>5.20</t>
  </si>
  <si>
    <t>Алматы қаласы Алмалы ауданындағы Абай даңғылынан Қазыбек би көшесіне дейін Байтұрсынов көшесіндегі су құбыры желілерін қайта жаңарту</t>
  </si>
  <si>
    <t>5.21</t>
  </si>
  <si>
    <t>Алматы қаласының Түрксіб ауданындағы Элеваторская көшесінен Гете көшесіне дейін Щелково көшесіндегі су құбыры желілерін қайта жаңарту</t>
  </si>
  <si>
    <t>5.22</t>
  </si>
  <si>
    <t>Алматы қаласы Алмалы ауданындағы № 43 Қабанбай батыр-Масаншы сорғы станциясының 0,4 кВ кабельдік желісін қайта жаңарту</t>
  </si>
  <si>
    <t>5.23</t>
  </si>
  <si>
    <t>Алматы қаласы Әуезов ауданындағы № 119 Өтеген батыр-Қабдолов сорғы станциясының 0,4 кВ кабельдік желісін қайта жаңарту</t>
  </si>
  <si>
    <t>5.24</t>
  </si>
  <si>
    <t>Алматы қ. Бостандық ауданындағы № 32 Қ. Байсейтова 49 сорғы станциясының 0,4 кВ кабельдік желісін қайта жаңарту</t>
  </si>
  <si>
    <t>5.25</t>
  </si>
  <si>
    <t>Алматы қаласы Алмалы ауданындағы Наурызбай батыр-Құрманғазы көшесі №100 сорғы станциясының 0,4 кВ кабельдік желісін қайта жаңарту</t>
  </si>
  <si>
    <t>5.26</t>
  </si>
  <si>
    <t>Алматы қаласы Алмалы ауданындағы Төле би - Мұқанов көшесі №61 сорғы станциясының 0,4 кВ кабельдік желісін қайта жаңарту</t>
  </si>
  <si>
    <t>Қақпа d=600мм</t>
  </si>
  <si>
    <t>Do-700/2700-9/11 сыртқы түйреуіш антеннасы</t>
  </si>
  <si>
    <t>Keenetic Giant Wi-Fi маршрутизаторы</t>
  </si>
  <si>
    <t>HP p56964-B21 сервері</t>
  </si>
  <si>
    <t xml:space="preserve">20м кабелі бар ENM-10 қалқымалы деңгей сенсоры </t>
  </si>
  <si>
    <t>Қысым түрлендіргіші өлшеу PC-28/0,2/0-16 Мпа/PKSG/M/SV / KZ</t>
  </si>
  <si>
    <t>Қысым түрлендіргіші өлшеу PC-28/0,2/0-16 Мпа/PD/M/SV / KZ</t>
  </si>
  <si>
    <t>Қысым датчиктері 0-10В, 0-10кгс/см2 , 0-16кгс/см2</t>
  </si>
  <si>
    <t>Қысым датчиктері 4-20ма, 0-10кгс / см2</t>
  </si>
  <si>
    <t>Қысым датчиктері 4-20ма, 0-16кгс / см2</t>
  </si>
  <si>
    <t>5 м кабелі бар GSM антеннасы ANT 794-4MR</t>
  </si>
  <si>
    <t>Eaton 9e үздіксіз қуат көзі (9E3000I)</t>
  </si>
  <si>
    <t>12</t>
  </si>
  <si>
    <t>APC Smart-UPS 1000VA LCD 230V</t>
  </si>
  <si>
    <t>Сорғы агрегаты Д 200-90, (Q-200 м3 / сағ, H-90 м) ЧРП негізінде басқару шкафы бар 75 кВт электр қозғалтқышы</t>
  </si>
  <si>
    <t>ОЖ сорғы агрегаты 220-90, (Q-200 м3/сағ, Н-90 м) ЧРП негізінде басқару шкафы бар 90 кВт электр қозғалтқышы</t>
  </si>
  <si>
    <t xml:space="preserve">1250 кВт, жоғары вольтты 6000в электр қозғалтқышы бар Д4000-95(Q-4000 м3/сағ, Н-95 м) сорғы агрегаты </t>
  </si>
  <si>
    <t>SCC 115-500 сорғысына арналған механикалық тығыздағыш (Q=4000 м3 / сағ)</t>
  </si>
  <si>
    <t>Ысырма Ду-500 мм, Ру-10 кгс/см2, фланецті, А класы Қол жетегі бар шойын</t>
  </si>
  <si>
    <t xml:space="preserve">Клапан Ду - 800мм, Ру-10кгс / см2, А класы Қол жетегі бар шойын </t>
  </si>
  <si>
    <t>Тексеру клапаны Ду-300мм, Ру-10 кгс/см2, А класы, фланец, шар, шойын</t>
  </si>
  <si>
    <t>3,5 тн жүк көтергіш (дизель)</t>
  </si>
  <si>
    <t>4.4.3</t>
  </si>
  <si>
    <t>Шағын аудан бойынша су құбыры желілерін реконструкциялау.Орбита-3 үй №16, 20, 21, 22, 24, 25, 31, 31а, 33, 36, 37, 38,39, 40, 41, 43, 46, 47, 48, 49, 50, 51в, 52 Алматы қ. Бостандық ауданында</t>
  </si>
  <si>
    <t>Алматы қаласы Алмалы ауданындағы Абай даңғылынан Райымбек даңғылына дейінгі Абылай хан көшесіндегі су құбыры желілерін қайта жаңарту</t>
  </si>
  <si>
    <t>Алматы қаласы Алмалы ауданындағы Абай даңғылынан Райымбек көшесіне дейін Розыбакиев көшесіндегі су құбыры желілерін қайта жаңарту</t>
  </si>
  <si>
    <t>№8 шағынауданындағы сумен жабдықтау желілерін (аула желілері) №1, 2, 3, 4, 4а, 5, 6, 7, 7а, 8, 8а үйлерін қайта жаңарту, 10, 11, 14, 15, 16, 17, 17а, 18, 18а, 19, 20, 21, 22, 23, 23а, 23б, 24, 25, 26, 27, 28, 29, 30, 31, 33, 34, 42, 45, 46, 55, 55а, 55/1, 57, 58,72, 72а, 74, 75, 76, 77, 78, 80, 81, 82, 84, 85, 86 Алматы қаласы Әуезов ауданында</t>
  </si>
  <si>
    <t>Алматы қаласы Алмалы ауданындағы Райымбек даңғылынан Гоголь көшесіне дейін Мұратбаев көшесіндегі су құбыры желілерін қайта жаңарту</t>
  </si>
  <si>
    <t>Гагарин даңғылы бойынша Тимирязев көшесінен Басенов көшесіне, Бабаев көшесіне дейін Гагарин даңғылынан Алматы қаласының Бостандық ауданындағы Радостовец көшесіне дейін су құбыры желілерін реконструкциялау</t>
  </si>
  <si>
    <t>Алматы қаласы Жетісу ауданындағы Мусоргский көшесі бойынша Нүсіпбеков көшесінен Севастопольская көшесіне дейін су құбыры желілерін қайта жаңарту.</t>
  </si>
  <si>
    <t>Кутузов көшесі бойынша Шақшақ Жәнібек көшесінен Бестужев көшесіне дейін, Мұғалжар көшесі бойынша Шақшақ Жәнібек көшесінен Тюленин көшесіне дейін су құбыры желісін қайта жаңарту</t>
  </si>
  <si>
    <t>Алматы қаласы Жетісу ауданындағы Мурманская көшесі бойынша Түмен көшесінен Шамиева көшесіне дейін, Макаренко көшесі бойынша Рысқұлов даңғылынан №36 Макаренко көшесіне дейін су құбыры желілерін реконструкциялау</t>
  </si>
  <si>
    <t>Алматы қаласы Алмалы ауданындағы Айманов көшесінен Исаев көшесіне дейін Қарасай батыр көшесіндегі су құбыры желісін қайта жаңарту</t>
  </si>
  <si>
    <t>Береговой көшесі бойынша су құбыры желісін қайта жаңарту.№9 және ш / а.Алматы қаласы Әуезов ауданындағы Шаляпин көшесінен Жандосов көшесіне дейінгі №10</t>
  </si>
  <si>
    <t>Ш / а су құбыры желісін қайта құру.Таугүл, Шалов көшесімен (шығыс және батыс жағы), Тоқтабаев көшесінен Пятницкий көшесіне дейін Алматы қаласы Әуезов ауданында</t>
  </si>
  <si>
    <t>Алматы қаласы Әуезов ауданындағы садовников көшесі, Солнечная көшесі, Лазарев көшесі, Юбилейная көшесі, Запоцкий көшесі, Мануильский көшесі, Касаткин көшесі бойынша су құбыры желісін қайта жаңарту</t>
  </si>
  <si>
    <t>Алматы қаласы Жетісу ауданындағы Мусоргский көшесінен Рысқұлов даңғылына дейін Уильямс көшесіндегі су құбыры желілерін қайта жаңарту</t>
  </si>
  <si>
    <t>Алматы қаласы Әуезов ауданындағы Өтеген батыр көшесінен Саин көшесіне дейін Төле би көшесі (солтүстік жағы) бойынша су құбыры желісін қайта жаңарту</t>
  </si>
  <si>
    <t>Райымбек даңғылы бойынша Кудерин көшесінен Крылов көшесіне дейін, Бөкейханов көшесінен Желтоқсан көшесіне дейін, Назарбаев даңғылынан Жангелдин көшесіне дейін, Сүйінбай даңғылынан, Сейфуллин көшесінен, Шерхан Мұртаз көшесінен Алматы қаласы Жетісу ауданындағы Коперник көшесіне дейін су құбыры желілерін қайта жаңарту</t>
  </si>
  <si>
    <t>Алматы қаласы Жетісу ауданындағы Райымбек даңғылынан ЖЭО-1-ге дейінгі коммуналдық көшедегі су құбыры желілерін қайта жаңарту</t>
  </si>
  <si>
    <t>Төретай көшесі (Бұрынғы Полежаев көшесі) бойынша Райымбек даңғылынан Алматы қаласы Жетісу ауданындағы №219 үйге дейін су құбыры желілерін қайта жаңарту</t>
  </si>
  <si>
    <t>Алматы қаласы Медеу ауданындағы Қабанбай батыр көшесі бойынша Құрманғалиев көшесінен Бутаковская көшесіне дейін су құбыры желісін қайта жаңарту</t>
  </si>
  <si>
    <t>Ш / а су құбыры желісін қайта құру.Алматы қаласы Әуезов ауданындағы Шаляпин көшесінен Мұстай Кәрім көшесіне дейін Мамыр-1, Мамыр-2 және Мамыр-4</t>
  </si>
  <si>
    <t>№5 шағынауданында (аула желілері) сумен жабдықтау желілерін қайта жаңарту№1, 2, 3, 4, 5, 6, 7, 8, 9, 12, 13, 14, 15, 17, 17а, 18, 19, 19а, 19/1, 21, 21а, 22, 23, 29, 30, 31, 32, 33, 34, 35, 36, 37, 37а, 38, 39, 40, 41, 42, 43, 44, 49а Алматы қаласы Әуезов ауданында</t>
  </si>
  <si>
    <t>Гоголь көшесіндегі Назарбаев даңғылынан (ВК-2877) Алматы қаласы Медеу ауданындағы Бузурбаев көшесіне (ВК-2599) дейінгі су құбыры желілерін қайта жаңарту</t>
  </si>
  <si>
    <t>Тимирязев көшесіндегі су құбыры желісін қайта жаңарту №50/1, 52, 54, 54а, 56, 56а, 58, 60 үйлер; Үмбетбаев көшесі №200А үй; Жандарбеков көшесі Алматы қаласы Бостандық ауданындағы №241а үй</t>
  </si>
  <si>
    <t>Алматы қаласының Түрксіб ауданындағы ВК-56 су құбыры құдығынан солтүстікке қарай ВК-140 дейін Майлин көшесіндегі су құбыры желісін қайта жаңарту</t>
  </si>
  <si>
    <t xml:space="preserve">Халиуллин көшесі бойынша Сарбай көшесінен Желмай көшесіне дейін (ВК-3602) бұдан әрі Желмай көшесі бойынша Сырдария көшесіне дейін (ВК-3584); Клубная көшесі бойынша Желмай көшесінен (ВК-3601) Гурилев көшесіне дейін (ВК-3623); Желмай көшесінен Корчагин көшесіне дейін (ВК-3598); и. қоңыр көшесі бойынша Желмай көшесінен (ВК-3590) Николаев көшесіне дейін; Чаплин көшесі бойынша Қаратальская көшесінен (ВК-3661) Алматы қаласының Медеу ауданындағы Казачка өзені көшесіне дейін (ВК-3746) </t>
  </si>
  <si>
    <t>Алматы қаласы Түрксіб ауданындағы Потанин көшесіндегі су құбыры желісін қайта жаңарту</t>
  </si>
  <si>
    <t>Герцен көшесі бойынша Рысқұлов көшесі бойынша Потанин көшесіне дейін су құбыры желісін қайта жаңарту.Алматы қаласының Түрксіб ауданындағы Ярославская көшесі</t>
  </si>
  <si>
    <t>Ереванская көшесі бойынша Жангелдин көшесінен батысқа қарай Сүйінбай даңғылына дейін, Нұр Әлем көшесі (Бык. Парковая көшесі) Ш. Руставелли көшесінен солтүстікке қарай Алматы қаласы Түрксіб ауданындағы Нарынкөл көшесіне дейін</t>
  </si>
  <si>
    <t xml:space="preserve">Алматы қаласы Түрксіб ауданындағы Зелинский көшесі бойынша№69 ШҚ-дан№85а ШҚ-ға дейін су құбыры желілерін қайта жаңарту </t>
  </si>
  <si>
    <t>Түрксіб ауданындағы Рудаки көшесінен Фучик көшесінен Кассин көшесіне дейін су құбыры желілерін қайта жаңарту R.Алматы</t>
  </si>
  <si>
    <t>Су құбыры желісін қайта құру. Алматы қаласының Түрксіб ауданындағы Егоров көшесінен Сейфуллин даңғылына дейін Кузьмин көшесіндегі су құбыры желісі</t>
  </si>
  <si>
    <t xml:space="preserve">Алматы қаласының Түрксіб ауданындағы Қожедуб көшесінен Хмельницкий көшесіне дейін Шемякин көшесіндегі су құбыры желілерін қайта жаңарту </t>
  </si>
  <si>
    <t>Алматы қаласы Алмалы ауданындағы №77 биокомбинат сорғы станциясының 0,4 кВ кабельдік желісін қайта жаңарту</t>
  </si>
  <si>
    <t>№16 ш / а 0,4 кВ сорғы станциясының кабельдік желісін қайта жаңарту.Орбита-Алматы қ. Бостандық ауданында 4 Д. 35</t>
  </si>
  <si>
    <t>Алматы қаласы Алмалы ауданындағы Розыбакиев-Мыңбаев көшесі №54 сорғы станциясының 0,4 кВ кабельдік желісін қайта жаңарту</t>
  </si>
  <si>
    <t>№82 ш / а 0,4 кВ сорғы станциясының кабельдік желісін реконструкциялау.Алматы қаласы Бостандық ауданындағы Қазақфильм</t>
  </si>
  <si>
    <t>№ 75 Абай 204 сорғы станциясының 0,4 кВ кабельдік желісін қайта жаңарту (Тілендиева)</t>
  </si>
  <si>
    <t>Қақпа клапаны d=600 мм</t>
  </si>
  <si>
    <t>5.2.16</t>
  </si>
  <si>
    <t>Қуаты 8,5 кВт 220В бензин генераторы</t>
  </si>
  <si>
    <t>Қысым түрлендіргіші өлшеу PC-SG-25/0,5/0-50кПа/Ketfe=10м/SG/SV / KZ</t>
  </si>
  <si>
    <t>Қысым түрлендіргіші өлшеу PC-SG-25/0,5/0-200кПа/Ketfe=25 м/SG/SV / KZ</t>
  </si>
  <si>
    <t>Қысым түрлендіргіші өлшеу PC-SG-16/0,5/900-0кПа / Ketfe=90 м / Т=90 м/SG/SV / KZ</t>
  </si>
  <si>
    <t>Қысым түрлендіргіші өлшеу PC-SG-16/0, 5/900-0кПа / Ketfe=100 м/Т=100 м/SG / SV / KZ</t>
  </si>
  <si>
    <t xml:space="preserve">Қысым түрлендіргіші өлшеу PC-28/0,2/0-16 Мпа/PKSG/M/SV / KZ </t>
  </si>
  <si>
    <t>BPI-3V импульстік қуат көзі</t>
  </si>
  <si>
    <t>Көп функциялы фазалық бақылау релесі</t>
  </si>
  <si>
    <t>400В 320 кВт электр қозғалтқышы бар 300Д-90, (Q-1080 м3/сағ, Н-90 м) сорғы агрегаты және ЧРП базасындағы басқару шкафы</t>
  </si>
  <si>
    <t>SCC 70-400 сорғысына арналған механикалық тығыздағыш (Q=2500 м3/сағ)</t>
  </si>
  <si>
    <t>SCC 75-250/Y сорғысына арналған механикалық тығыздағыш (Q=1080 м3/сағ)</t>
  </si>
  <si>
    <t>Дәнекерлеу жылжымалы агрегаты, екі бекеттік (САК)</t>
  </si>
  <si>
    <t>Алматы қаласы Түрксіб ауданындағы Қожедуб көшесінен Хмельницкий көшесіне дейін Шемякин көшесіндегі су құбыры желісін қайта жаңарту</t>
  </si>
  <si>
    <t>Ереванская көшесі бойынша Жангелдин көшесінен батысқа қарай Сүйінбай көшесіне дейін, Парковая көшесі бойынша Ш. Руставелли көшесінен солтүстікке қарай Алматы қаласы Түрксіб ауданындағы Нарынкөл көшесіне дейін су құбыры желісін қайта жаңарту</t>
  </si>
  <si>
    <t>Герцен көшесі бойынша Рысқұлов даңғылынан Потанин көшесіне дейін Алматы қаласы Түрксіб ауданындағы Яраславская көшесінің қиылысы бойынша сумен жабдықтау желілерін реконструкциялау</t>
  </si>
  <si>
    <t>Алматы қаласы Түрксіб ауданындағы Зелинский көшесі бойынша №69 ШҚ-дан №85 ШҚ-ға дейін су құбыры желілерін қайта жаңарту</t>
  </si>
  <si>
    <t xml:space="preserve"> Су құбыры желілерін қайта құру. Алматы қаласы Наурызбай ауданындағы "Каменка-Таугүл" су құбыры желісі</t>
  </si>
  <si>
    <t>Алматы қ. Бостандық ауданындағы Сәтпаев к-сі-Айманов к-сі-Мыңбаев к-сі-Гагарин даңғылы квадратындағы су құбыры желілерін қайта жаңарту</t>
  </si>
  <si>
    <t>Шағын аудан бойынша су құбыры желісін қайта құру. Ақсай-3 (тұрғын үйлер) Алматы қаласы Әуезов ауданында</t>
  </si>
  <si>
    <t xml:space="preserve">Шағын аудан бойынша су құбыры желісін қайта құру. Ақсай-Алматы қаласы Әуезов ауданындағы 3 б (тұрғын үйлер) </t>
  </si>
  <si>
    <t>Ш / а су құбыры желілерін реконструкциялау. Алмагүл Алматы қаласы Бостандық ауданындағы №19,20,21,22,23,24,25,26 үйлер</t>
  </si>
  <si>
    <t>Су құбыры желілерін қайта құру. Мғтк-2 сорғы желісінен Алматы қаласы Наурызбай ауданындағы №21/20 к2 Асқаров үйіне дейін су құбыры желісі</t>
  </si>
  <si>
    <t>Су құбыры желілерін қайта құру. Панфилов көшесі бойынша Әйтеке би көшесінен Алматы қаласы Алмалы ауданындағы Қазыбек би көшесіне дейін су құбыры желісі,</t>
  </si>
  <si>
    <t>Су құбыры желілерін қайта құру. Наурызбай батыр көшесі бойынша Абай даңғылынан Алматы қаласы Алмалы ауданындағы Бөгенбай батыр көшесіне дейін су құбыры желісі</t>
  </si>
  <si>
    <t>Су құбыры желілерін қайта құру. Қонаев көшесі бойынша Дрозд көшесінен Алматы қаласы Наурызбай ауданындағы найзағай көшесіне дейін су құбыры желісі</t>
  </si>
  <si>
    <t>Су құбыры желілерін қайта құру. Алматы қаласы Түрксіб ауданындағы№40 ШҚ-дан№18 ШҚ-ға дейін Рысқұлов даңғылының су құбыры желісі</t>
  </si>
  <si>
    <t>Су құбыры желілерін қайта құру. Алматы қаласы Наурызбай ауданындағы Рауан 21/8-ден Құлтөбе көшесіне дейінгі су құбыры желісі</t>
  </si>
  <si>
    <t>Су құбыры желілерін қайта құру. Райымбек даңғылы, 373 (солтүстік-шығыс), Райымбек даңғылы, 373, Б. Алматы өзеніне дейін Фадеев көшесі, Бөкеев көшесі,Сахалинская көшесі,Стрелецкая көшесі,Текелі көшесі,қоңыржай көшесі,Можоров көшесі, Альпийская көшесіне дейін Листа көшесіне дейін, Ленгерская көшесі, Благовещенский көшесі в Алатау ауданы Алматы қ.</t>
  </si>
  <si>
    <t>Су құбыры желілерін қайта құру. Жароков көшесіндегі су құбыры желісі. Алмагүл Алматы қаласы Бостандық ауданындағы Қожанов көшесіне дейінгі 8 үй</t>
  </si>
  <si>
    <t>Су құбыры желілерін қайта құру. Алматы қаласы Наурызбай ауданындағы Асқаров көшесі, 21/20 к2 үйінен Рауан 21/8 үйіне дейін су құбыры желісі</t>
  </si>
  <si>
    <t>Алматы қаласы Түрксіб ауданындағы Стасов көшесінен Ашхабадская көшесі бойынша Байкал көшесі бойынша, Майбороды көшесі бойынша Ганибет көшесіне дейін су құбыры желілерін реконструкциялау</t>
  </si>
  <si>
    <t xml:space="preserve">Алматы қаласы Түрксіб ауданындағы Бекмаханов көшесі№2/4, 2/2, 2/7, 2/1 су құбыры желісін қайта жаңарту </t>
  </si>
  <si>
    <t>Су құбыры желілерін қайта құру. Алматы қаласы Алмалы ауданындағы Төле би көшесі бойынша Тілендиев көшесінен Әуезов көшесіне дейін су құбыры желісі</t>
  </si>
  <si>
    <t xml:space="preserve">Wi-Fi Keenetic Ultra KN-1810 бар қос жолақты гигабиттік интернет орталығы </t>
  </si>
  <si>
    <t>Modbus RS485 тақтасы</t>
  </si>
  <si>
    <t xml:space="preserve">Меллорукав муфтасы-қорап DN 26, M25x1, 5 Сыртқы жіп </t>
  </si>
  <si>
    <t>15т жоғары Самосвал.</t>
  </si>
  <si>
    <t>Гидравликалық жуу (каналды жуу) автомобильдері</t>
  </si>
  <si>
    <t>Экскаваторлар эо-0,5м3 эо-1, 0м3</t>
  </si>
  <si>
    <t>5.2.17</t>
  </si>
  <si>
    <t>2025 жылға арналған сумен жабдықтау қызметі бойынша барлығы</t>
  </si>
  <si>
    <t>2026 жылға арналған сумен жабдықтау қызметі бойынша барлығы</t>
  </si>
  <si>
    <t>2027 жылға арналған сумен жабдықтау қызметі бойынша барлығы</t>
  </si>
  <si>
    <t>2028 жылға арналған сумен жабдықтау қызметі бойынша барлығы</t>
  </si>
  <si>
    <t>2029 жылға арналған сумен жабдықтау қызметі бойынша барлығы</t>
  </si>
  <si>
    <t xml:space="preserve">Алматы қаласы энергетика және сумен жабдықтау басқармасының "Алматы Су" шаруашылық жүргізу құқығындағы мемлекеттік коммуналдық кәсіпорнын сумен жабдықтау қызметіне 2025-2029 жылдарға арналған инвестициялық бағдарлама.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</si>
</sst>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_₸"/>
  </numFmts>
  <fonts count="32" x14ac:knownFonts="1">
    <font>
      <sz val="11"/>
      <color theme="1"/>
      <name val="Calibri"/>
      <family val="2"/>
      <charset val="204"/>
      <scheme val="minor"/>
    </font>
    <font>
      <sz val="11"/>
      <color theme="1"/>
      <name val="Calibri"/>
      <family val="2"/>
      <charset val="204"/>
      <scheme val="minor"/>
    </font>
    <font>
      <b/>
      <sz val="12"/>
      <name val="Times New Roman"/>
      <family val="1"/>
      <charset val="204"/>
    </font>
    <font>
      <sz val="12"/>
      <color theme="1"/>
      <name val="Calibri"/>
      <family val="2"/>
      <charset val="204"/>
      <scheme val="minor"/>
    </font>
    <font>
      <sz val="12"/>
      <color rgb="FF000000"/>
      <name val="Times New Roman"/>
      <family val="1"/>
      <charset val="204"/>
    </font>
    <font>
      <b/>
      <sz val="14"/>
      <color theme="1"/>
      <name val="Times New Roman"/>
      <family val="1"/>
      <charset val="204"/>
    </font>
    <font>
      <b/>
      <sz val="12"/>
      <color theme="1"/>
      <name val="Times New Roman"/>
      <family val="1"/>
      <charset val="204"/>
    </font>
    <font>
      <b/>
      <sz val="11"/>
      <color theme="1"/>
      <name val="Times New Roman"/>
      <family val="1"/>
      <charset val="204"/>
    </font>
    <font>
      <sz val="12"/>
      <color theme="1"/>
      <name val="Times New Roman"/>
      <family val="1"/>
      <charset val="204"/>
    </font>
    <font>
      <sz val="10"/>
      <name val="Arial"/>
      <family val="2"/>
      <charset val="204"/>
    </font>
    <font>
      <sz val="12"/>
      <name val="Times New Roman"/>
      <family val="1"/>
      <charset val="204"/>
    </font>
    <font>
      <b/>
      <sz val="11"/>
      <name val="Times New Roman"/>
      <family val="1"/>
      <charset val="204"/>
    </font>
    <font>
      <sz val="10"/>
      <name val="Times New Roman Cyr"/>
      <family val="1"/>
      <charset val="204"/>
    </font>
    <font>
      <sz val="11"/>
      <name val="Times New Roman"/>
      <family val="1"/>
      <charset val="204"/>
    </font>
    <font>
      <sz val="11"/>
      <color theme="1"/>
      <name val="Times New Roman"/>
      <family val="1"/>
      <charset val="204"/>
    </font>
    <font>
      <b/>
      <i/>
      <sz val="11"/>
      <name val="Times New Roman"/>
      <family val="1"/>
      <charset val="204"/>
    </font>
    <font>
      <i/>
      <sz val="11"/>
      <name val="Times New Roman"/>
      <family val="1"/>
      <charset val="204"/>
    </font>
    <font>
      <b/>
      <sz val="12"/>
      <color theme="1"/>
      <name val="Calibri"/>
      <family val="2"/>
      <charset val="204"/>
      <scheme val="minor"/>
    </font>
    <font>
      <i/>
      <sz val="10"/>
      <name val="Times New Roman"/>
      <family val="1"/>
      <charset val="204"/>
    </font>
    <font>
      <sz val="10"/>
      <color theme="1"/>
      <name val="Calibri"/>
      <family val="2"/>
      <charset val="204"/>
      <scheme val="minor"/>
    </font>
    <font>
      <sz val="10"/>
      <name val="Arial Cyr"/>
      <charset val="204"/>
    </font>
    <font>
      <sz val="11"/>
      <color theme="1"/>
      <name val="Calibri"/>
      <family val="2"/>
      <scheme val="minor"/>
    </font>
    <font>
      <sz val="14"/>
      <color theme="1"/>
      <name val="Calibri"/>
      <family val="2"/>
      <charset val="204"/>
      <scheme val="minor"/>
    </font>
    <font>
      <sz val="11"/>
      <color rgb="FF000000"/>
      <name val="Times New Roman"/>
      <family val="1"/>
      <charset val="204"/>
    </font>
    <font>
      <sz val="10"/>
      <name val="Times New Roman"/>
      <family val="1"/>
      <charset val="204"/>
    </font>
    <font>
      <b/>
      <sz val="14"/>
      <name val="Times New Roman"/>
      <family val="1"/>
      <charset val="204"/>
    </font>
    <font>
      <b/>
      <sz val="11"/>
      <color rgb="FF000000"/>
      <name val="Times New Roman"/>
      <family val="1"/>
      <charset val="204"/>
    </font>
    <font>
      <i/>
      <sz val="11"/>
      <color theme="1"/>
      <name val="Times New Roman"/>
      <family val="1"/>
      <charset val="204"/>
    </font>
    <font>
      <i/>
      <sz val="12"/>
      <name val="Times New Roman"/>
      <family val="1"/>
      <charset val="204"/>
    </font>
    <font>
      <i/>
      <sz val="12"/>
      <color theme="1"/>
      <name val="Calibri"/>
      <family val="2"/>
      <charset val="204"/>
      <scheme val="minor"/>
    </font>
    <font>
      <i/>
      <sz val="11"/>
      <color rgb="FF000000"/>
      <name val="Times New Roman"/>
      <family val="1"/>
      <charset val="204"/>
    </font>
    <font>
      <b/>
      <sz val="12"/>
      <color rgb="FF00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8">
    <xf numFmtId="0" fontId="0" fillId="0" borderId="0"/>
    <xf numFmtId="0" fontId="9" fillId="0" borderId="0"/>
    <xf numFmtId="0" fontId="12" fillId="0" borderId="0"/>
    <xf numFmtId="0" fontId="1" fillId="0" borderId="0"/>
    <xf numFmtId="0" fontId="9" fillId="0" borderId="0"/>
    <xf numFmtId="0" fontId="20" fillId="0" borderId="0"/>
    <xf numFmtId="0" fontId="21" fillId="0" borderId="0"/>
    <xf numFmtId="0" fontId="1" fillId="0" borderId="0"/>
  </cellStyleXfs>
  <cellXfs count="107">
    <xf numFmtId="0" fontId="0" fillId="0" borderId="0" xfId="0"/>
    <xf numFmtId="0" fontId="3" fillId="2" borderId="0" xfId="0" applyFont="1" applyFill="1"/>
    <xf numFmtId="0" fontId="3" fillId="2" borderId="1" xfId="0" applyFont="1" applyFill="1" applyBorder="1"/>
    <xf numFmtId="3" fontId="7" fillId="2" borderId="1" xfId="0" applyNumberFormat="1" applyFont="1" applyFill="1" applyBorder="1" applyAlignment="1">
      <alignment horizontal="center" vertical="center"/>
    </xf>
    <xf numFmtId="0" fontId="8" fillId="2" borderId="1" xfId="0" applyFont="1" applyFill="1" applyBorder="1"/>
    <xf numFmtId="3" fontId="2" fillId="2" borderId="1" xfId="0" applyNumberFormat="1" applyFont="1" applyFill="1" applyBorder="1" applyAlignment="1">
      <alignment vertical="center"/>
    </xf>
    <xf numFmtId="3" fontId="2" fillId="2" borderId="1" xfId="0" applyNumberFormat="1" applyFont="1" applyFill="1" applyBorder="1" applyAlignment="1">
      <alignment horizontal="center" vertical="center"/>
    </xf>
    <xf numFmtId="3" fontId="2" fillId="2" borderId="1" xfId="0" applyNumberFormat="1" applyFont="1" applyFill="1" applyBorder="1" applyAlignment="1">
      <alignment horizontal="center" vertical="center" wrapText="1"/>
    </xf>
    <xf numFmtId="3" fontId="10" fillId="2" borderId="1" xfId="1"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xf>
    <xf numFmtId="3" fontId="11" fillId="2" borderId="1" xfId="2" applyNumberFormat="1" applyFont="1" applyFill="1" applyBorder="1" applyAlignment="1">
      <alignment horizontal="center" vertical="center" wrapText="1"/>
    </xf>
    <xf numFmtId="3" fontId="11" fillId="2" borderId="1" xfId="0" applyNumberFormat="1" applyFont="1" applyFill="1" applyBorder="1" applyAlignment="1">
      <alignment horizontal="center" vertical="center"/>
    </xf>
    <xf numFmtId="49" fontId="13" fillId="2" borderId="1" xfId="0" applyNumberFormat="1" applyFont="1" applyFill="1" applyBorder="1" applyAlignment="1">
      <alignment horizontal="center" vertical="center"/>
    </xf>
    <xf numFmtId="0" fontId="14" fillId="2" borderId="1" xfId="2" applyFont="1" applyFill="1" applyBorder="1" applyAlignment="1">
      <alignment vertical="center" wrapText="1"/>
    </xf>
    <xf numFmtId="3" fontId="13" fillId="2" borderId="1" xfId="0" applyNumberFormat="1" applyFont="1" applyFill="1" applyBorder="1" applyAlignment="1">
      <alignment horizontal="center" vertical="center" wrapText="1"/>
    </xf>
    <xf numFmtId="3" fontId="13" fillId="2" borderId="1" xfId="0" applyNumberFormat="1" applyFont="1" applyFill="1" applyBorder="1" applyAlignment="1">
      <alignment horizontal="center" vertical="center"/>
    </xf>
    <xf numFmtId="3" fontId="3" fillId="2" borderId="0" xfId="0" applyNumberFormat="1" applyFont="1" applyFill="1"/>
    <xf numFmtId="49" fontId="15" fillId="2" borderId="1" xfId="0" applyNumberFormat="1" applyFont="1" applyFill="1" applyBorder="1" applyAlignment="1">
      <alignment horizontal="center" vertical="center"/>
    </xf>
    <xf numFmtId="3" fontId="15" fillId="2" borderId="1" xfId="2" applyNumberFormat="1" applyFont="1" applyFill="1" applyBorder="1" applyAlignment="1">
      <alignment horizontal="center" vertical="center" wrapText="1"/>
    </xf>
    <xf numFmtId="49" fontId="16" fillId="2" borderId="1" xfId="0" applyNumberFormat="1" applyFont="1" applyFill="1" applyBorder="1" applyAlignment="1">
      <alignment horizontal="center" vertical="center"/>
    </xf>
    <xf numFmtId="3" fontId="16" fillId="2" borderId="1" xfId="2" applyNumberFormat="1" applyFont="1" applyFill="1" applyBorder="1" applyAlignment="1">
      <alignment horizontal="center" vertical="center" wrapText="1"/>
    </xf>
    <xf numFmtId="3" fontId="11" fillId="2" borderId="1" xfId="0" applyNumberFormat="1" applyFont="1" applyFill="1" applyBorder="1" applyAlignment="1">
      <alignment horizontal="left" vertical="center"/>
    </xf>
    <xf numFmtId="3" fontId="15" fillId="2" borderId="1" xfId="0" applyNumberFormat="1" applyFont="1" applyFill="1" applyBorder="1" applyAlignment="1">
      <alignment horizontal="center" vertical="center"/>
    </xf>
    <xf numFmtId="3" fontId="2" fillId="2" borderId="1" xfId="1" applyNumberFormat="1" applyFont="1" applyFill="1" applyBorder="1" applyAlignment="1">
      <alignment horizontal="center" vertical="center" wrapText="1"/>
    </xf>
    <xf numFmtId="0" fontId="17" fillId="2" borderId="0" xfId="0" applyFont="1" applyFill="1"/>
    <xf numFmtId="49" fontId="13" fillId="2" borderId="1" xfId="0" applyNumberFormat="1" applyFont="1" applyFill="1" applyBorder="1" applyAlignment="1">
      <alignment horizontal="center" vertical="center" wrapText="1"/>
    </xf>
    <xf numFmtId="3" fontId="16" fillId="2" borderId="1" xfId="0" applyNumberFormat="1" applyFont="1" applyFill="1" applyBorder="1" applyAlignment="1">
      <alignment horizontal="center" vertical="center"/>
    </xf>
    <xf numFmtId="3" fontId="13" fillId="2" borderId="1" xfId="2" applyNumberFormat="1"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3" fontId="15" fillId="2" borderId="1" xfId="3" applyNumberFormat="1" applyFont="1" applyFill="1" applyBorder="1" applyAlignment="1">
      <alignment horizontal="left" vertical="center" wrapText="1"/>
    </xf>
    <xf numFmtId="3" fontId="15" fillId="2" borderId="1" xfId="3" applyNumberFormat="1" applyFont="1" applyFill="1" applyBorder="1" applyAlignment="1">
      <alignment horizontal="center" vertical="center" wrapText="1"/>
    </xf>
    <xf numFmtId="0" fontId="14" fillId="2" borderId="1" xfId="4" applyFont="1" applyFill="1" applyBorder="1" applyAlignment="1">
      <alignment vertical="center" wrapText="1"/>
    </xf>
    <xf numFmtId="164" fontId="11" fillId="2" borderId="1" xfId="2" applyNumberFormat="1" applyFont="1" applyFill="1" applyBorder="1" applyAlignment="1">
      <alignment horizontal="center" vertical="center" wrapText="1"/>
    </xf>
    <xf numFmtId="164" fontId="15" fillId="2" borderId="1" xfId="2" applyNumberFormat="1" applyFont="1" applyFill="1" applyBorder="1" applyAlignment="1">
      <alignment horizontal="center" vertical="center" wrapText="1"/>
    </xf>
    <xf numFmtId="3" fontId="11" fillId="2" borderId="1" xfId="4" applyNumberFormat="1" applyFont="1" applyFill="1" applyBorder="1" applyAlignment="1">
      <alignment vertical="center" wrapText="1"/>
    </xf>
    <xf numFmtId="3" fontId="11" fillId="2" borderId="1" xfId="4" applyNumberFormat="1" applyFont="1" applyFill="1" applyBorder="1" applyAlignment="1">
      <alignment horizontal="center" vertical="center" wrapText="1"/>
    </xf>
    <xf numFmtId="3" fontId="13" fillId="2" borderId="1" xfId="4" applyNumberFormat="1" applyFont="1" applyFill="1" applyBorder="1" applyAlignment="1">
      <alignment horizontal="center" vertical="center" wrapText="1"/>
    </xf>
    <xf numFmtId="49" fontId="16" fillId="2" borderId="1" xfId="0" applyNumberFormat="1" applyFont="1" applyFill="1" applyBorder="1" applyAlignment="1">
      <alignment horizontal="center" vertical="center" wrapText="1"/>
    </xf>
    <xf numFmtId="3" fontId="16" fillId="2" borderId="1" xfId="3" applyNumberFormat="1" applyFont="1" applyFill="1" applyBorder="1" applyAlignment="1">
      <alignment horizontal="left" vertical="center" wrapText="1"/>
    </xf>
    <xf numFmtId="3" fontId="16" fillId="2" borderId="1" xfId="3" applyNumberFormat="1" applyFont="1" applyFill="1" applyBorder="1" applyAlignment="1">
      <alignment horizontal="center" vertical="center" wrapText="1"/>
    </xf>
    <xf numFmtId="1" fontId="16" fillId="2" borderId="1" xfId="2" applyNumberFormat="1" applyFont="1" applyFill="1" applyBorder="1" applyAlignment="1">
      <alignment horizontal="center" vertical="center" wrapText="1"/>
    </xf>
    <xf numFmtId="3" fontId="13" fillId="2" borderId="1" xfId="0" applyNumberFormat="1" applyFont="1" applyFill="1" applyBorder="1" applyAlignment="1">
      <alignment vertical="center" wrapText="1"/>
    </xf>
    <xf numFmtId="0" fontId="19" fillId="2" borderId="0" xfId="0" applyFont="1" applyFill="1" applyAlignment="1">
      <alignment horizontal="right"/>
    </xf>
    <xf numFmtId="0" fontId="5" fillId="2" borderId="0" xfId="0" applyFont="1" applyFill="1"/>
    <xf numFmtId="0" fontId="5" fillId="2" borderId="0" xfId="0" applyFont="1" applyFill="1" applyAlignment="1">
      <alignment horizontal="right"/>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3" borderId="1" xfId="0" applyFill="1" applyBorder="1"/>
    <xf numFmtId="0" fontId="5" fillId="3" borderId="1" xfId="0" applyFont="1" applyFill="1" applyBorder="1"/>
    <xf numFmtId="0" fontId="3" fillId="3" borderId="1" xfId="0" applyFont="1" applyFill="1" applyBorder="1"/>
    <xf numFmtId="3" fontId="6" fillId="3" borderId="1" xfId="0" applyNumberFormat="1" applyFont="1" applyFill="1" applyBorder="1" applyAlignment="1">
      <alignment horizontal="center" vertical="center"/>
    </xf>
    <xf numFmtId="3" fontId="7" fillId="3" borderId="1" xfId="0" applyNumberFormat="1" applyFont="1" applyFill="1" applyBorder="1" applyAlignment="1">
      <alignment horizontal="center" vertical="center"/>
    </xf>
    <xf numFmtId="49" fontId="18" fillId="2" borderId="1" xfId="0" applyNumberFormat="1" applyFont="1" applyFill="1" applyBorder="1" applyAlignment="1">
      <alignment horizontal="center" vertical="center"/>
    </xf>
    <xf numFmtId="3" fontId="15" fillId="2" borderId="1" xfId="4" applyNumberFormat="1" applyFont="1" applyFill="1" applyBorder="1" applyAlignment="1">
      <alignment vertical="center" wrapText="1"/>
    </xf>
    <xf numFmtId="0" fontId="23" fillId="2" borderId="1" xfId="0" applyFont="1" applyFill="1" applyBorder="1" applyAlignment="1">
      <alignment vertical="center" wrapText="1"/>
    </xf>
    <xf numFmtId="3" fontId="16" fillId="2" borderId="1" xfId="4" applyNumberFormat="1" applyFont="1" applyFill="1" applyBorder="1" applyAlignment="1">
      <alignment horizontal="center" vertical="center" wrapText="1"/>
    </xf>
    <xf numFmtId="3" fontId="16" fillId="2" borderId="1" xfId="4" applyNumberFormat="1" applyFont="1" applyFill="1" applyBorder="1" applyAlignment="1">
      <alignment vertical="center" wrapText="1"/>
    </xf>
    <xf numFmtId="3" fontId="15" fillId="2" borderId="1" xfId="4" applyNumberFormat="1" applyFont="1" applyFill="1" applyBorder="1" applyAlignment="1">
      <alignment horizontal="left" vertical="center" wrapText="1"/>
    </xf>
    <xf numFmtId="3" fontId="15" fillId="2" borderId="1" xfId="4" applyNumberFormat="1" applyFont="1" applyFill="1" applyBorder="1" applyAlignment="1">
      <alignment horizontal="center" vertical="center" wrapText="1"/>
    </xf>
    <xf numFmtId="3" fontId="18" fillId="2" borderId="1" xfId="4" applyNumberFormat="1" applyFont="1" applyFill="1" applyBorder="1" applyAlignment="1">
      <alignment vertical="center" wrapText="1"/>
    </xf>
    <xf numFmtId="3" fontId="18" fillId="2" borderId="1" xfId="4" applyNumberFormat="1" applyFont="1" applyFill="1" applyBorder="1" applyAlignment="1">
      <alignment horizontal="center" vertical="center" wrapText="1"/>
    </xf>
    <xf numFmtId="49" fontId="24" fillId="2" borderId="1" xfId="0" applyNumberFormat="1" applyFont="1" applyFill="1" applyBorder="1" applyAlignment="1">
      <alignment horizontal="center" vertical="center"/>
    </xf>
    <xf numFmtId="3" fontId="24" fillId="2" borderId="1" xfId="0" applyNumberFormat="1" applyFont="1" applyFill="1" applyBorder="1" applyAlignment="1">
      <alignment vertical="center" wrapText="1"/>
    </xf>
    <xf numFmtId="3" fontId="24" fillId="2" borderId="1" xfId="4" applyNumberFormat="1" applyFont="1" applyFill="1" applyBorder="1" applyAlignment="1">
      <alignment horizontal="center" vertical="center" wrapText="1"/>
    </xf>
    <xf numFmtId="0" fontId="23" fillId="2" borderId="1" xfId="0" applyFont="1" applyFill="1" applyBorder="1" applyAlignment="1">
      <alignment wrapText="1"/>
    </xf>
    <xf numFmtId="3" fontId="2" fillId="2" borderId="1" xfId="0" applyNumberFormat="1" applyFont="1" applyFill="1" applyBorder="1" applyAlignment="1">
      <alignment vertical="center" wrapText="1"/>
    </xf>
    <xf numFmtId="0" fontId="22" fillId="2" borderId="0" xfId="0" applyFont="1" applyFill="1"/>
    <xf numFmtId="0" fontId="22" fillId="0" borderId="0" xfId="0" applyFont="1"/>
    <xf numFmtId="0" fontId="22" fillId="2" borderId="0" xfId="0" applyFont="1" applyFill="1" applyAlignment="1">
      <alignment wrapText="1"/>
    </xf>
    <xf numFmtId="0" fontId="25" fillId="0" borderId="0" xfId="0" applyFont="1" applyAlignment="1">
      <alignment horizontal="left" vertical="center" wrapText="1"/>
    </xf>
    <xf numFmtId="0" fontId="4" fillId="2" borderId="1" xfId="0" applyFont="1" applyFill="1" applyBorder="1" applyAlignment="1">
      <alignment horizontal="center" vertical="center" wrapText="1"/>
    </xf>
    <xf numFmtId="3" fontId="10" fillId="2" borderId="1" xfId="0" applyNumberFormat="1" applyFont="1" applyFill="1" applyBorder="1" applyAlignment="1">
      <alignment vertical="center"/>
    </xf>
    <xf numFmtId="3" fontId="10" fillId="2" borderId="1" xfId="0" applyNumberFormat="1" applyFont="1" applyFill="1" applyBorder="1" applyAlignment="1">
      <alignment horizontal="center" vertical="center"/>
    </xf>
    <xf numFmtId="3" fontId="10" fillId="2" borderId="1" xfId="0" applyNumberFormat="1" applyFont="1" applyFill="1" applyBorder="1" applyAlignment="1">
      <alignment horizontal="center" vertical="center" wrapText="1"/>
    </xf>
    <xf numFmtId="3" fontId="13" fillId="2" borderId="1" xfId="4" applyNumberFormat="1" applyFont="1" applyFill="1" applyBorder="1" applyAlignment="1">
      <alignment vertical="center" wrapText="1"/>
    </xf>
    <xf numFmtId="0" fontId="26" fillId="2" borderId="1" xfId="0" applyFont="1" applyFill="1" applyBorder="1" applyAlignment="1">
      <alignment vertical="center" wrapText="1"/>
    </xf>
    <xf numFmtId="3" fontId="11" fillId="2" borderId="1" xfId="0" applyNumberFormat="1" applyFont="1" applyFill="1" applyBorder="1" applyAlignment="1">
      <alignment horizontal="center" vertical="center" wrapText="1"/>
    </xf>
    <xf numFmtId="164" fontId="13" fillId="2" borderId="1" xfId="2"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7" fillId="2" borderId="1" xfId="4" applyFont="1" applyFill="1" applyBorder="1" applyAlignment="1">
      <alignment vertical="center" wrapText="1"/>
    </xf>
    <xf numFmtId="0" fontId="27" fillId="2" borderId="1" xfId="4" applyFont="1" applyFill="1" applyBorder="1" applyAlignment="1">
      <alignment vertical="center" wrapText="1"/>
    </xf>
    <xf numFmtId="3" fontId="16" fillId="2" borderId="1" xfId="0" applyNumberFormat="1" applyFont="1" applyFill="1" applyBorder="1" applyAlignment="1">
      <alignment horizontal="center" vertical="center" wrapText="1"/>
    </xf>
    <xf numFmtId="3" fontId="28" fillId="2" borderId="1" xfId="1" applyNumberFormat="1" applyFont="1" applyFill="1" applyBorder="1" applyAlignment="1">
      <alignment horizontal="center" vertical="center" wrapText="1"/>
    </xf>
    <xf numFmtId="0" fontId="29" fillId="2" borderId="0" xfId="0" applyFont="1" applyFill="1"/>
    <xf numFmtId="3" fontId="13" fillId="2" borderId="1" xfId="3" applyNumberFormat="1" applyFont="1" applyFill="1" applyBorder="1" applyAlignment="1">
      <alignment horizontal="left" vertical="center" wrapText="1"/>
    </xf>
    <xf numFmtId="3" fontId="13" fillId="2" borderId="1" xfId="3" applyNumberFormat="1" applyFont="1" applyFill="1" applyBorder="1" applyAlignment="1">
      <alignment horizontal="center" vertical="center" wrapText="1"/>
    </xf>
    <xf numFmtId="1" fontId="13" fillId="2" borderId="1" xfId="2" applyNumberFormat="1" applyFont="1" applyFill="1" applyBorder="1" applyAlignment="1">
      <alignment horizontal="center" vertical="center" wrapText="1"/>
    </xf>
    <xf numFmtId="3" fontId="13" fillId="2" borderId="1" xfId="0" applyNumberFormat="1" applyFont="1" applyFill="1" applyBorder="1" applyAlignment="1">
      <alignment horizontal="left" vertical="center"/>
    </xf>
    <xf numFmtId="0" fontId="0" fillId="3" borderId="1" xfId="0" applyFont="1" applyFill="1" applyBorder="1"/>
    <xf numFmtId="3" fontId="17" fillId="2" borderId="0" xfId="0" applyNumberFormat="1" applyFont="1" applyFill="1"/>
    <xf numFmtId="49" fontId="2" fillId="2" borderId="1" xfId="0" applyNumberFormat="1" applyFont="1" applyFill="1" applyBorder="1" applyAlignment="1">
      <alignment horizontal="center" vertical="center"/>
    </xf>
    <xf numFmtId="0" fontId="31" fillId="2" borderId="1" xfId="0" applyFont="1" applyFill="1" applyBorder="1" applyAlignment="1">
      <alignment vertical="center" wrapText="1"/>
    </xf>
    <xf numFmtId="3" fontId="2" fillId="2" borderId="1" xfId="4"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0" fontId="30" fillId="2" borderId="1" xfId="0" applyFont="1" applyFill="1" applyBorder="1" applyAlignment="1">
      <alignment vertical="center" wrapText="1"/>
    </xf>
    <xf numFmtId="3" fontId="13" fillId="2" borderId="1" xfId="4" applyNumberFormat="1" applyFont="1" applyFill="1" applyBorder="1" applyAlignment="1">
      <alignment horizontal="left" vertical="center" wrapText="1"/>
    </xf>
    <xf numFmtId="3" fontId="14" fillId="2" borderId="1" xfId="0" applyNumberFormat="1" applyFont="1" applyFill="1" applyBorder="1" applyAlignment="1">
      <alignment horizontal="center" vertical="center"/>
    </xf>
    <xf numFmtId="0" fontId="6" fillId="2" borderId="1" xfId="4" applyFont="1" applyFill="1" applyBorder="1" applyAlignment="1">
      <alignment vertical="center" wrapText="1"/>
    </xf>
    <xf numFmtId="0" fontId="6" fillId="2" borderId="1" xfId="0" applyFont="1" applyFill="1" applyBorder="1" applyAlignment="1">
      <alignment horizontal="center" vertical="center"/>
    </xf>
    <xf numFmtId="3" fontId="13"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1" fontId="11" fillId="2" borderId="1" xfId="2"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0" xfId="0" applyNumberFormat="1" applyFont="1" applyFill="1" applyAlignment="1">
      <alignment horizontal="center" vertical="center" wrapText="1"/>
    </xf>
    <xf numFmtId="0" fontId="4" fillId="2" borderId="1" xfId="0" applyFont="1" applyFill="1" applyBorder="1" applyAlignment="1">
      <alignment horizontal="center" vertical="center" wrapText="1"/>
    </xf>
    <xf numFmtId="0" fontId="5" fillId="2" borderId="0" xfId="0" applyFont="1" applyFill="1" applyAlignment="1">
      <alignment horizontal="left"/>
    </xf>
    <xf numFmtId="0" fontId="25" fillId="0" borderId="0" xfId="0" applyFont="1" applyAlignment="1">
      <alignment horizontal="left" vertical="center" wrapText="1"/>
    </xf>
  </cellXfs>
  <cellStyles count="8">
    <cellStyle name="Обычный" xfId="0" builtinId="0"/>
    <cellStyle name="Обычный 2" xfId="4"/>
    <cellStyle name="Обычный 2 2" xfId="2"/>
    <cellStyle name="Обычный 2 2 2" xfId="5"/>
    <cellStyle name="Обычный 2 2 6" xfId="3"/>
    <cellStyle name="Обычный 2 35" xfId="6"/>
    <cellStyle name="Обычный 4" xfId="1"/>
    <cellStyle name="Обычный 5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99"/>
  <sheetViews>
    <sheetView tabSelected="1" workbookViewId="0">
      <pane ySplit="4" topLeftCell="A881" activePane="bottomLeft" state="frozen"/>
      <selection pane="bottomLeft" activeCell="E1005" sqref="E1005"/>
    </sheetView>
  </sheetViews>
  <sheetFormatPr defaultColWidth="9.140625" defaultRowHeight="15.75" outlineLevelRow="1" x14ac:dyDescent="0.25"/>
  <cols>
    <col min="1" max="1" width="9.140625" style="1"/>
    <col min="2" max="2" width="67.85546875" style="1" customWidth="1"/>
    <col min="3" max="3" width="12.5703125" style="1" customWidth="1"/>
    <col min="4" max="4" width="9.140625" style="1"/>
    <col min="5" max="6" width="17.5703125" style="1" customWidth="1"/>
    <col min="7" max="7" width="15" style="1" customWidth="1"/>
    <col min="8" max="8" width="15.7109375" style="1" customWidth="1"/>
    <col min="9" max="9" width="17.5703125" style="1" customWidth="1"/>
    <col min="10" max="11" width="9.140625" style="1"/>
    <col min="12" max="12" width="10.140625" style="1" bestFit="1" customWidth="1"/>
    <col min="13" max="16384" width="9.140625" style="1"/>
  </cols>
  <sheetData>
    <row r="1" spans="1:10" ht="15.75" customHeight="1" x14ac:dyDescent="0.25">
      <c r="I1" s="42" t="s">
        <v>242</v>
      </c>
    </row>
    <row r="2" spans="1:10" ht="47.25" customHeight="1" x14ac:dyDescent="0.25">
      <c r="A2" s="102" t="s">
        <v>1277</v>
      </c>
      <c r="B2" s="103"/>
      <c r="C2" s="103"/>
      <c r="D2" s="103"/>
      <c r="E2" s="103"/>
      <c r="F2" s="103"/>
      <c r="G2" s="103"/>
      <c r="H2" s="103"/>
      <c r="I2" s="103"/>
    </row>
    <row r="3" spans="1:10" ht="15.75" customHeight="1" x14ac:dyDescent="0.25">
      <c r="A3" s="104" t="s">
        <v>244</v>
      </c>
      <c r="B3" s="104" t="s">
        <v>245</v>
      </c>
      <c r="C3" s="104"/>
      <c r="D3" s="104" t="s">
        <v>247</v>
      </c>
      <c r="E3" s="104" t="s">
        <v>248</v>
      </c>
      <c r="F3" s="104" t="s">
        <v>249</v>
      </c>
      <c r="G3" s="104"/>
      <c r="H3" s="104"/>
      <c r="I3" s="104"/>
    </row>
    <row r="4" spans="1:10" ht="95.25" customHeight="1" x14ac:dyDescent="0.25">
      <c r="A4" s="104"/>
      <c r="B4" s="104"/>
      <c r="C4" s="104"/>
      <c r="D4" s="104"/>
      <c r="E4" s="104"/>
      <c r="F4" s="70" t="s">
        <v>250</v>
      </c>
      <c r="G4" s="70" t="s">
        <v>251</v>
      </c>
      <c r="H4" s="70" t="s">
        <v>252</v>
      </c>
      <c r="I4" s="70" t="s">
        <v>253</v>
      </c>
    </row>
    <row r="5" spans="1:10" x14ac:dyDescent="0.25">
      <c r="A5" s="70">
        <v>1</v>
      </c>
      <c r="B5" s="70">
        <v>2</v>
      </c>
      <c r="C5" s="70">
        <v>3</v>
      </c>
      <c r="D5" s="70">
        <v>4</v>
      </c>
      <c r="E5" s="70">
        <v>5</v>
      </c>
      <c r="F5" s="70">
        <v>6</v>
      </c>
      <c r="G5" s="70">
        <v>7</v>
      </c>
      <c r="H5" s="70">
        <v>8</v>
      </c>
      <c r="I5" s="46">
        <v>9</v>
      </c>
    </row>
    <row r="6" spans="1:10" ht="18.75" x14ac:dyDescent="0.3">
      <c r="A6" s="88"/>
      <c r="B6" s="48" t="s">
        <v>632</v>
      </c>
      <c r="C6" s="49"/>
      <c r="D6" s="49"/>
      <c r="E6" s="50">
        <f>E7+E253+E435+E654+E868</f>
        <v>38245389</v>
      </c>
      <c r="F6" s="50">
        <f>F7+F253+F435+F654+F868</f>
        <v>38245389</v>
      </c>
      <c r="G6" s="51"/>
      <c r="H6" s="51"/>
      <c r="I6" s="51"/>
    </row>
    <row r="7" spans="1:10" ht="30" customHeight="1" x14ac:dyDescent="0.25">
      <c r="A7" s="65"/>
      <c r="B7" s="65" t="s">
        <v>1272</v>
      </c>
      <c r="C7" s="6"/>
      <c r="D7" s="7"/>
      <c r="E7" s="23">
        <f>E8+E96+E230+E241</f>
        <v>9657311</v>
      </c>
      <c r="F7" s="23">
        <f>F8+F96+F230+F241</f>
        <v>9657311</v>
      </c>
      <c r="G7" s="7"/>
      <c r="H7" s="7"/>
      <c r="I7" s="7"/>
    </row>
    <row r="8" spans="1:10" x14ac:dyDescent="0.25">
      <c r="A8" s="9" t="s">
        <v>639</v>
      </c>
      <c r="B8" s="34" t="s">
        <v>640</v>
      </c>
      <c r="C8" s="35"/>
      <c r="D8" s="11"/>
      <c r="E8" s="11">
        <f>E9+E12+E15+E18+E23+E26+E94</f>
        <v>1450044</v>
      </c>
      <c r="F8" s="11">
        <f>F9+F12+F15+F18+F23+F26+F94</f>
        <v>1450044</v>
      </c>
      <c r="G8" s="11"/>
      <c r="H8" s="11"/>
      <c r="I8" s="11"/>
    </row>
    <row r="9" spans="1:10" s="24" customFormat="1" x14ac:dyDescent="0.25">
      <c r="A9" s="9" t="s">
        <v>0</v>
      </c>
      <c r="B9" s="79" t="s">
        <v>641</v>
      </c>
      <c r="C9" s="76" t="s">
        <v>307</v>
      </c>
      <c r="D9" s="23">
        <f>SUM(D10:D11)</f>
        <v>2</v>
      </c>
      <c r="E9" s="23">
        <f>SUM(E10:E11)</f>
        <v>383667</v>
      </c>
      <c r="F9" s="23">
        <f>SUM(F10:F11)</f>
        <v>383667</v>
      </c>
      <c r="G9" s="23"/>
      <c r="H9" s="23"/>
      <c r="I9" s="23"/>
    </row>
    <row r="10" spans="1:10" x14ac:dyDescent="0.25">
      <c r="A10" s="12" t="s">
        <v>2</v>
      </c>
      <c r="B10" s="31" t="s">
        <v>642</v>
      </c>
      <c r="C10" s="14" t="s">
        <v>307</v>
      </c>
      <c r="D10" s="15">
        <v>1</v>
      </c>
      <c r="E10" s="8">
        <v>263191</v>
      </c>
      <c r="F10" s="8">
        <v>263191</v>
      </c>
      <c r="G10" s="8"/>
      <c r="H10" s="8"/>
      <c r="I10" s="8"/>
    </row>
    <row r="11" spans="1:10" x14ac:dyDescent="0.25">
      <c r="A11" s="12" t="s">
        <v>3</v>
      </c>
      <c r="B11" s="31" t="s">
        <v>643</v>
      </c>
      <c r="C11" s="14" t="s">
        <v>307</v>
      </c>
      <c r="D11" s="15">
        <v>1</v>
      </c>
      <c r="E11" s="8">
        <v>120476</v>
      </c>
      <c r="F11" s="8">
        <v>120476</v>
      </c>
      <c r="G11" s="8"/>
      <c r="H11" s="8"/>
      <c r="I11" s="8"/>
      <c r="J11" s="16"/>
    </row>
    <row r="12" spans="1:10" s="24" customFormat="1" x14ac:dyDescent="0.25">
      <c r="A12" s="9" t="s">
        <v>20</v>
      </c>
      <c r="B12" s="79" t="s">
        <v>532</v>
      </c>
      <c r="C12" s="76" t="s">
        <v>307</v>
      </c>
      <c r="D12" s="23">
        <f>SUM(D13:D14)</f>
        <v>2</v>
      </c>
      <c r="E12" s="23">
        <f>SUM(E13:E14)</f>
        <v>10540</v>
      </c>
      <c r="F12" s="23">
        <f>SUM(F13:F14)</f>
        <v>10540</v>
      </c>
      <c r="G12" s="23"/>
      <c r="H12" s="23"/>
      <c r="I12" s="23"/>
      <c r="J12" s="89"/>
    </row>
    <row r="13" spans="1:10" x14ac:dyDescent="0.25">
      <c r="A13" s="12" t="s">
        <v>21</v>
      </c>
      <c r="B13" s="31" t="s">
        <v>642</v>
      </c>
      <c r="C13" s="14" t="s">
        <v>307</v>
      </c>
      <c r="D13" s="15">
        <v>1</v>
      </c>
      <c r="E13" s="8">
        <v>7106</v>
      </c>
      <c r="F13" s="8">
        <v>7106</v>
      </c>
      <c r="G13" s="8"/>
      <c r="H13" s="8"/>
      <c r="I13" s="8"/>
      <c r="J13" s="16"/>
    </row>
    <row r="14" spans="1:10" x14ac:dyDescent="0.25">
      <c r="A14" s="12" t="s">
        <v>40</v>
      </c>
      <c r="B14" s="31" t="s">
        <v>643</v>
      </c>
      <c r="C14" s="14" t="s">
        <v>307</v>
      </c>
      <c r="D14" s="15">
        <v>1</v>
      </c>
      <c r="E14" s="8">
        <v>3434</v>
      </c>
      <c r="F14" s="8">
        <v>3434</v>
      </c>
      <c r="G14" s="8"/>
      <c r="H14" s="8"/>
      <c r="I14" s="8"/>
      <c r="J14" s="16"/>
    </row>
    <row r="15" spans="1:10" s="24" customFormat="1" ht="17.25" customHeight="1" x14ac:dyDescent="0.25">
      <c r="A15" s="9" t="s">
        <v>59</v>
      </c>
      <c r="B15" s="79" t="s">
        <v>644</v>
      </c>
      <c r="C15" s="76"/>
      <c r="D15" s="23">
        <f>SUM(D16:D17)</f>
        <v>2</v>
      </c>
      <c r="E15" s="23">
        <f>SUM(E16:E17)</f>
        <v>1765</v>
      </c>
      <c r="F15" s="23">
        <f>SUM(F16:F17)</f>
        <v>1765</v>
      </c>
      <c r="G15" s="23"/>
      <c r="H15" s="23"/>
      <c r="I15" s="23"/>
      <c r="J15" s="89"/>
    </row>
    <row r="16" spans="1:10" x14ac:dyDescent="0.25">
      <c r="A16" s="12" t="s">
        <v>61</v>
      </c>
      <c r="B16" s="31" t="s">
        <v>642</v>
      </c>
      <c r="C16" s="14" t="s">
        <v>307</v>
      </c>
      <c r="D16" s="15">
        <v>1</v>
      </c>
      <c r="E16" s="8">
        <v>1211</v>
      </c>
      <c r="F16" s="8">
        <v>1211</v>
      </c>
      <c r="G16" s="8"/>
      <c r="H16" s="8"/>
      <c r="I16" s="8"/>
      <c r="J16" s="16"/>
    </row>
    <row r="17" spans="1:10" x14ac:dyDescent="0.25">
      <c r="A17" s="12" t="s">
        <v>98</v>
      </c>
      <c r="B17" s="31" t="s">
        <v>643</v>
      </c>
      <c r="C17" s="14" t="s">
        <v>307</v>
      </c>
      <c r="D17" s="15">
        <v>1</v>
      </c>
      <c r="E17" s="8">
        <v>554</v>
      </c>
      <c r="F17" s="8">
        <v>554</v>
      </c>
      <c r="G17" s="8"/>
      <c r="H17" s="8"/>
      <c r="I17" s="8"/>
      <c r="J17" s="16"/>
    </row>
    <row r="18" spans="1:10" s="24" customFormat="1" x14ac:dyDescent="0.25">
      <c r="A18" s="9" t="s">
        <v>170</v>
      </c>
      <c r="B18" s="79" t="s">
        <v>306</v>
      </c>
      <c r="C18" s="76"/>
      <c r="D18" s="23">
        <f>SUM(D19:D22)</f>
        <v>4</v>
      </c>
      <c r="E18" s="23">
        <f>SUM(E19:E22)</f>
        <v>30689</v>
      </c>
      <c r="F18" s="23">
        <f>SUM(F19:F22)</f>
        <v>30689</v>
      </c>
      <c r="G18" s="23"/>
      <c r="H18" s="23"/>
      <c r="I18" s="23"/>
      <c r="J18" s="89"/>
    </row>
    <row r="19" spans="1:10" x14ac:dyDescent="0.25">
      <c r="A19" s="12" t="s">
        <v>171</v>
      </c>
      <c r="B19" s="31" t="s">
        <v>645</v>
      </c>
      <c r="C19" s="14" t="s">
        <v>307</v>
      </c>
      <c r="D19" s="15">
        <v>1</v>
      </c>
      <c r="E19" s="8">
        <v>17724</v>
      </c>
      <c r="F19" s="8">
        <v>17724</v>
      </c>
      <c r="G19" s="8"/>
      <c r="H19" s="8"/>
      <c r="I19" s="8"/>
    </row>
    <row r="20" spans="1:10" x14ac:dyDescent="0.25">
      <c r="A20" s="12" t="s">
        <v>172</v>
      </c>
      <c r="B20" s="31" t="s">
        <v>646</v>
      </c>
      <c r="C20" s="14" t="s">
        <v>307</v>
      </c>
      <c r="D20" s="15">
        <v>1</v>
      </c>
      <c r="E20" s="8">
        <v>6108</v>
      </c>
      <c r="F20" s="8">
        <v>6108</v>
      </c>
      <c r="G20" s="8"/>
      <c r="H20" s="8"/>
      <c r="I20" s="8"/>
    </row>
    <row r="21" spans="1:10" ht="30" x14ac:dyDescent="0.25">
      <c r="A21" s="12" t="s">
        <v>173</v>
      </c>
      <c r="B21" s="31" t="s">
        <v>647</v>
      </c>
      <c r="C21" s="14" t="s">
        <v>307</v>
      </c>
      <c r="D21" s="15">
        <v>1</v>
      </c>
      <c r="E21" s="8">
        <v>4357</v>
      </c>
      <c r="F21" s="8">
        <v>4357</v>
      </c>
      <c r="G21" s="8"/>
      <c r="H21" s="8"/>
      <c r="I21" s="8"/>
    </row>
    <row r="22" spans="1:10" ht="60" x14ac:dyDescent="0.25">
      <c r="A22" s="12" t="s">
        <v>174</v>
      </c>
      <c r="B22" s="31" t="s">
        <v>648</v>
      </c>
      <c r="C22" s="14" t="s">
        <v>307</v>
      </c>
      <c r="D22" s="15">
        <v>1</v>
      </c>
      <c r="E22" s="8">
        <v>2500</v>
      </c>
      <c r="F22" s="8">
        <v>2500</v>
      </c>
      <c r="G22" s="8"/>
      <c r="H22" s="8"/>
      <c r="I22" s="8"/>
    </row>
    <row r="23" spans="1:10" s="24" customFormat="1" x14ac:dyDescent="0.25">
      <c r="A23" s="9" t="s">
        <v>649</v>
      </c>
      <c r="B23" s="79" t="s">
        <v>377</v>
      </c>
      <c r="C23" s="76"/>
      <c r="D23" s="23">
        <f>SUM(D24:D25)</f>
        <v>2</v>
      </c>
      <c r="E23" s="23">
        <f>SUM(E24:E25)</f>
        <v>1516</v>
      </c>
      <c r="F23" s="23">
        <f>SUM(F24:F25)</f>
        <v>1516</v>
      </c>
      <c r="G23" s="23"/>
      <c r="H23" s="23"/>
      <c r="I23" s="23"/>
    </row>
    <row r="24" spans="1:10" ht="30" x14ac:dyDescent="0.25">
      <c r="A24" s="12" t="s">
        <v>650</v>
      </c>
      <c r="B24" s="31" t="s">
        <v>651</v>
      </c>
      <c r="C24" s="14" t="s">
        <v>307</v>
      </c>
      <c r="D24" s="15">
        <v>1</v>
      </c>
      <c r="E24" s="8">
        <v>1085</v>
      </c>
      <c r="F24" s="8">
        <v>1085</v>
      </c>
      <c r="G24" s="8"/>
      <c r="H24" s="8"/>
      <c r="I24" s="8"/>
    </row>
    <row r="25" spans="1:10" x14ac:dyDescent="0.25">
      <c r="A25" s="12" t="s">
        <v>652</v>
      </c>
      <c r="B25" s="31" t="s">
        <v>653</v>
      </c>
      <c r="C25" s="14" t="s">
        <v>307</v>
      </c>
      <c r="D25" s="15">
        <v>1</v>
      </c>
      <c r="E25" s="8">
        <v>431</v>
      </c>
      <c r="F25" s="8">
        <v>431</v>
      </c>
      <c r="G25" s="8"/>
      <c r="H25" s="8"/>
      <c r="I25" s="8"/>
    </row>
    <row r="26" spans="1:10" s="24" customFormat="1" ht="42.75" x14ac:dyDescent="0.25">
      <c r="A26" s="9" t="s">
        <v>654</v>
      </c>
      <c r="B26" s="79" t="s">
        <v>655</v>
      </c>
      <c r="C26" s="76"/>
      <c r="D26" s="23">
        <f>D27+D48+D79+D84</f>
        <v>171</v>
      </c>
      <c r="E26" s="23">
        <f>E27+E48+E79+E84</f>
        <v>938420</v>
      </c>
      <c r="F26" s="23">
        <f>F27+F48+F79+F84</f>
        <v>938420</v>
      </c>
      <c r="G26" s="23"/>
      <c r="H26" s="23"/>
      <c r="I26" s="23"/>
    </row>
    <row r="27" spans="1:10" s="83" customFormat="1" x14ac:dyDescent="0.25">
      <c r="A27" s="19" t="s">
        <v>656</v>
      </c>
      <c r="B27" s="80" t="s">
        <v>657</v>
      </c>
      <c r="C27" s="14" t="s">
        <v>658</v>
      </c>
      <c r="D27" s="82">
        <f>SUM(D28:D47)</f>
        <v>56</v>
      </c>
      <c r="E27" s="82">
        <f>SUM(E28:E47)</f>
        <v>698136</v>
      </c>
      <c r="F27" s="82">
        <f>SUM(F28:F47)</f>
        <v>698136</v>
      </c>
      <c r="G27" s="82"/>
      <c r="H27" s="82"/>
      <c r="I27" s="82"/>
    </row>
    <row r="28" spans="1:10" x14ac:dyDescent="0.25">
      <c r="A28" s="12" t="s">
        <v>659</v>
      </c>
      <c r="B28" s="74" t="s">
        <v>660</v>
      </c>
      <c r="C28" s="36" t="s">
        <v>412</v>
      </c>
      <c r="D28" s="27">
        <v>14</v>
      </c>
      <c r="E28" s="27">
        <v>106638</v>
      </c>
      <c r="F28" s="27">
        <v>106638</v>
      </c>
      <c r="G28" s="27"/>
      <c r="H28" s="27"/>
      <c r="I28" s="27"/>
    </row>
    <row r="29" spans="1:10" x14ac:dyDescent="0.25">
      <c r="A29" s="12" t="s">
        <v>661</v>
      </c>
      <c r="B29" s="74" t="s">
        <v>662</v>
      </c>
      <c r="C29" s="36" t="s">
        <v>412</v>
      </c>
      <c r="D29" s="27">
        <v>5</v>
      </c>
      <c r="E29" s="27">
        <v>14139</v>
      </c>
      <c r="F29" s="27">
        <v>14139</v>
      </c>
      <c r="G29" s="27"/>
      <c r="H29" s="27"/>
      <c r="I29" s="27"/>
    </row>
    <row r="30" spans="1:10" x14ac:dyDescent="0.25">
      <c r="A30" s="12" t="s">
        <v>663</v>
      </c>
      <c r="B30" s="31" t="s">
        <v>664</v>
      </c>
      <c r="C30" s="36" t="s">
        <v>412</v>
      </c>
      <c r="D30" s="27">
        <v>1</v>
      </c>
      <c r="E30" s="8">
        <v>6614</v>
      </c>
      <c r="F30" s="8">
        <v>6614</v>
      </c>
      <c r="G30" s="8"/>
      <c r="H30" s="8"/>
      <c r="I30" s="8"/>
    </row>
    <row r="31" spans="1:10" x14ac:dyDescent="0.25">
      <c r="A31" s="12" t="s">
        <v>665</v>
      </c>
      <c r="B31" s="31" t="s">
        <v>666</v>
      </c>
      <c r="C31" s="36" t="s">
        <v>412</v>
      </c>
      <c r="D31" s="27">
        <v>3</v>
      </c>
      <c r="E31" s="8">
        <v>22479</v>
      </c>
      <c r="F31" s="8">
        <v>22479</v>
      </c>
      <c r="G31" s="8"/>
      <c r="H31" s="8"/>
      <c r="I31" s="8"/>
    </row>
    <row r="32" spans="1:10" x14ac:dyDescent="0.25">
      <c r="A32" s="12" t="s">
        <v>667</v>
      </c>
      <c r="B32" s="31" t="s">
        <v>668</v>
      </c>
      <c r="C32" s="36" t="s">
        <v>412</v>
      </c>
      <c r="D32" s="27">
        <v>5</v>
      </c>
      <c r="E32" s="8">
        <v>25770</v>
      </c>
      <c r="F32" s="8">
        <v>25770</v>
      </c>
      <c r="G32" s="8"/>
      <c r="H32" s="8"/>
      <c r="I32" s="8"/>
    </row>
    <row r="33" spans="1:9" x14ac:dyDescent="0.25">
      <c r="A33" s="12" t="s">
        <v>669</v>
      </c>
      <c r="B33" s="31" t="s">
        <v>670</v>
      </c>
      <c r="C33" s="36" t="s">
        <v>412</v>
      </c>
      <c r="D33" s="27">
        <v>6</v>
      </c>
      <c r="E33" s="8">
        <v>34773</v>
      </c>
      <c r="F33" s="8">
        <v>34773</v>
      </c>
      <c r="G33" s="8"/>
      <c r="H33" s="8"/>
      <c r="I33" s="8"/>
    </row>
    <row r="34" spans="1:9" x14ac:dyDescent="0.25">
      <c r="A34" s="12" t="s">
        <v>671</v>
      </c>
      <c r="B34" s="31" t="s">
        <v>672</v>
      </c>
      <c r="C34" s="36" t="s">
        <v>412</v>
      </c>
      <c r="D34" s="27">
        <v>2</v>
      </c>
      <c r="E34" s="8">
        <v>9573</v>
      </c>
      <c r="F34" s="8">
        <v>9573</v>
      </c>
      <c r="G34" s="8"/>
      <c r="H34" s="8"/>
      <c r="I34" s="8"/>
    </row>
    <row r="35" spans="1:9" x14ac:dyDescent="0.25">
      <c r="A35" s="12" t="s">
        <v>673</v>
      </c>
      <c r="B35" s="31" t="s">
        <v>674</v>
      </c>
      <c r="C35" s="36" t="s">
        <v>412</v>
      </c>
      <c r="D35" s="27">
        <v>1</v>
      </c>
      <c r="E35" s="8">
        <v>3098</v>
      </c>
      <c r="F35" s="8">
        <v>3098</v>
      </c>
      <c r="G35" s="8"/>
      <c r="H35" s="8"/>
      <c r="I35" s="8"/>
    </row>
    <row r="36" spans="1:9" ht="30" x14ac:dyDescent="0.25">
      <c r="A36" s="12" t="s">
        <v>675</v>
      </c>
      <c r="B36" s="31" t="s">
        <v>676</v>
      </c>
      <c r="C36" s="36" t="s">
        <v>412</v>
      </c>
      <c r="D36" s="27">
        <v>1</v>
      </c>
      <c r="E36" s="8">
        <v>215077</v>
      </c>
      <c r="F36" s="8">
        <v>215077</v>
      </c>
      <c r="G36" s="8"/>
      <c r="H36" s="8"/>
      <c r="I36" s="8"/>
    </row>
    <row r="37" spans="1:9" ht="30" x14ac:dyDescent="0.25">
      <c r="A37" s="12" t="s">
        <v>677</v>
      </c>
      <c r="B37" s="31" t="s">
        <v>678</v>
      </c>
      <c r="C37" s="36" t="s">
        <v>412</v>
      </c>
      <c r="D37" s="27">
        <v>1</v>
      </c>
      <c r="E37" s="8">
        <v>6631</v>
      </c>
      <c r="F37" s="8">
        <v>6631</v>
      </c>
      <c r="G37" s="8"/>
      <c r="H37" s="8"/>
      <c r="I37" s="8"/>
    </row>
    <row r="38" spans="1:9" ht="30" x14ac:dyDescent="0.25">
      <c r="A38" s="12" t="s">
        <v>679</v>
      </c>
      <c r="B38" s="31" t="s">
        <v>680</v>
      </c>
      <c r="C38" s="36" t="s">
        <v>412</v>
      </c>
      <c r="D38" s="27">
        <v>1</v>
      </c>
      <c r="E38" s="8">
        <v>78459</v>
      </c>
      <c r="F38" s="8">
        <v>78459</v>
      </c>
      <c r="G38" s="8"/>
      <c r="H38" s="8"/>
      <c r="I38" s="8"/>
    </row>
    <row r="39" spans="1:9" ht="30" x14ac:dyDescent="0.25">
      <c r="A39" s="12" t="s">
        <v>681</v>
      </c>
      <c r="B39" s="31" t="s">
        <v>682</v>
      </c>
      <c r="C39" s="36" t="s">
        <v>412</v>
      </c>
      <c r="D39" s="27">
        <v>1</v>
      </c>
      <c r="E39" s="8">
        <v>26259</v>
      </c>
      <c r="F39" s="8">
        <v>26259</v>
      </c>
      <c r="G39" s="8"/>
      <c r="H39" s="8"/>
      <c r="I39" s="8"/>
    </row>
    <row r="40" spans="1:9" ht="30" x14ac:dyDescent="0.25">
      <c r="A40" s="12" t="s">
        <v>683</v>
      </c>
      <c r="B40" s="31" t="s">
        <v>684</v>
      </c>
      <c r="C40" s="36" t="s">
        <v>412</v>
      </c>
      <c r="D40" s="27">
        <v>1</v>
      </c>
      <c r="E40" s="8">
        <v>53491</v>
      </c>
      <c r="F40" s="8">
        <v>53491</v>
      </c>
      <c r="G40" s="8"/>
      <c r="H40" s="8"/>
      <c r="I40" s="8"/>
    </row>
    <row r="41" spans="1:9" ht="30" x14ac:dyDescent="0.25">
      <c r="A41" s="12" t="s">
        <v>685</v>
      </c>
      <c r="B41" s="31" t="s">
        <v>686</v>
      </c>
      <c r="C41" s="36" t="s">
        <v>412</v>
      </c>
      <c r="D41" s="27">
        <v>1</v>
      </c>
      <c r="E41" s="8">
        <v>30666</v>
      </c>
      <c r="F41" s="8">
        <v>30666</v>
      </c>
      <c r="G41" s="8"/>
      <c r="H41" s="8"/>
      <c r="I41" s="8"/>
    </row>
    <row r="42" spans="1:9" ht="30" x14ac:dyDescent="0.25">
      <c r="A42" s="12" t="s">
        <v>687</v>
      </c>
      <c r="B42" s="31" t="s">
        <v>688</v>
      </c>
      <c r="C42" s="36" t="s">
        <v>412</v>
      </c>
      <c r="D42" s="27">
        <v>1</v>
      </c>
      <c r="E42" s="8">
        <v>3009</v>
      </c>
      <c r="F42" s="8">
        <v>3009</v>
      </c>
      <c r="G42" s="8"/>
      <c r="H42" s="8"/>
      <c r="I42" s="8"/>
    </row>
    <row r="43" spans="1:9" ht="30" x14ac:dyDescent="0.25">
      <c r="A43" s="12" t="s">
        <v>689</v>
      </c>
      <c r="B43" s="31" t="s">
        <v>690</v>
      </c>
      <c r="C43" s="36" t="s">
        <v>412</v>
      </c>
      <c r="D43" s="27">
        <v>1</v>
      </c>
      <c r="E43" s="8">
        <v>40129</v>
      </c>
      <c r="F43" s="8">
        <v>40129</v>
      </c>
      <c r="G43" s="8"/>
      <c r="H43" s="8"/>
      <c r="I43" s="8"/>
    </row>
    <row r="44" spans="1:9" ht="30" x14ac:dyDescent="0.25">
      <c r="A44" s="12" t="s">
        <v>691</v>
      </c>
      <c r="B44" s="31" t="s">
        <v>692</v>
      </c>
      <c r="C44" s="36" t="s">
        <v>412</v>
      </c>
      <c r="D44" s="27">
        <v>8</v>
      </c>
      <c r="E44" s="8">
        <v>18933</v>
      </c>
      <c r="F44" s="8">
        <v>18933</v>
      </c>
      <c r="G44" s="8"/>
      <c r="H44" s="8"/>
      <c r="I44" s="8"/>
    </row>
    <row r="45" spans="1:9" ht="30" x14ac:dyDescent="0.25">
      <c r="A45" s="12" t="s">
        <v>693</v>
      </c>
      <c r="B45" s="31" t="s">
        <v>694</v>
      </c>
      <c r="C45" s="36" t="s">
        <v>412</v>
      </c>
      <c r="D45" s="27">
        <v>1</v>
      </c>
      <c r="E45" s="8">
        <v>1470</v>
      </c>
      <c r="F45" s="8">
        <v>1470</v>
      </c>
      <c r="G45" s="8"/>
      <c r="H45" s="8"/>
      <c r="I45" s="8"/>
    </row>
    <row r="46" spans="1:9" x14ac:dyDescent="0.25">
      <c r="A46" s="12" t="s">
        <v>695</v>
      </c>
      <c r="B46" s="31" t="s">
        <v>696</v>
      </c>
      <c r="C46" s="36" t="s">
        <v>412</v>
      </c>
      <c r="D46" s="27">
        <v>1</v>
      </c>
      <c r="E46" s="8">
        <v>610</v>
      </c>
      <c r="F46" s="8">
        <v>610</v>
      </c>
      <c r="G46" s="8"/>
      <c r="H46" s="8"/>
      <c r="I46" s="8"/>
    </row>
    <row r="47" spans="1:9" x14ac:dyDescent="0.25">
      <c r="A47" s="12" t="s">
        <v>697</v>
      </c>
      <c r="B47" s="31" t="s">
        <v>698</v>
      </c>
      <c r="C47" s="36" t="s">
        <v>412</v>
      </c>
      <c r="D47" s="27">
        <v>1</v>
      </c>
      <c r="E47" s="8">
        <v>318</v>
      </c>
      <c r="F47" s="8">
        <v>318</v>
      </c>
      <c r="G47" s="8"/>
      <c r="H47" s="8"/>
      <c r="I47" s="8"/>
    </row>
    <row r="48" spans="1:9" s="83" customFormat="1" x14ac:dyDescent="0.25">
      <c r="A48" s="19" t="s">
        <v>699</v>
      </c>
      <c r="B48" s="56" t="s">
        <v>700</v>
      </c>
      <c r="C48" s="36"/>
      <c r="D48" s="20">
        <f>SUM(D49:D78)</f>
        <v>97</v>
      </c>
      <c r="E48" s="20">
        <f>SUM(E49:E78)</f>
        <v>192978</v>
      </c>
      <c r="F48" s="20">
        <f>SUM(F49:F78)</f>
        <v>192978</v>
      </c>
      <c r="G48" s="20"/>
      <c r="H48" s="20"/>
      <c r="I48" s="20"/>
    </row>
    <row r="49" spans="1:9" x14ac:dyDescent="0.25">
      <c r="A49" s="12" t="s">
        <v>701</v>
      </c>
      <c r="B49" s="31" t="s">
        <v>702</v>
      </c>
      <c r="C49" s="14" t="s">
        <v>412</v>
      </c>
      <c r="D49" s="27">
        <v>8</v>
      </c>
      <c r="E49" s="8">
        <v>27517</v>
      </c>
      <c r="F49" s="8">
        <v>27517</v>
      </c>
      <c r="G49" s="8"/>
      <c r="H49" s="8"/>
      <c r="I49" s="8"/>
    </row>
    <row r="50" spans="1:9" x14ac:dyDescent="0.25">
      <c r="A50" s="12" t="s">
        <v>703</v>
      </c>
      <c r="B50" s="31" t="s">
        <v>704</v>
      </c>
      <c r="C50" s="14" t="s">
        <v>412</v>
      </c>
      <c r="D50" s="27">
        <v>6</v>
      </c>
      <c r="E50" s="8">
        <v>13220</v>
      </c>
      <c r="F50" s="8">
        <v>13220</v>
      </c>
      <c r="G50" s="8"/>
      <c r="H50" s="8"/>
      <c r="I50" s="8"/>
    </row>
    <row r="51" spans="1:9" x14ac:dyDescent="0.25">
      <c r="A51" s="12" t="s">
        <v>705</v>
      </c>
      <c r="B51" s="31" t="s">
        <v>706</v>
      </c>
      <c r="C51" s="14" t="s">
        <v>412</v>
      </c>
      <c r="D51" s="27">
        <v>2</v>
      </c>
      <c r="E51" s="8">
        <v>636</v>
      </c>
      <c r="F51" s="8">
        <v>636</v>
      </c>
      <c r="G51" s="8"/>
      <c r="H51" s="8"/>
      <c r="I51" s="8"/>
    </row>
    <row r="52" spans="1:9" x14ac:dyDescent="0.25">
      <c r="A52" s="12" t="s">
        <v>707</v>
      </c>
      <c r="B52" s="31" t="s">
        <v>708</v>
      </c>
      <c r="C52" s="14" t="s">
        <v>412</v>
      </c>
      <c r="D52" s="27">
        <v>2</v>
      </c>
      <c r="E52" s="8">
        <v>917</v>
      </c>
      <c r="F52" s="8">
        <v>917</v>
      </c>
      <c r="G52" s="8"/>
      <c r="H52" s="8"/>
      <c r="I52" s="8"/>
    </row>
    <row r="53" spans="1:9" x14ac:dyDescent="0.25">
      <c r="A53" s="12" t="s">
        <v>709</v>
      </c>
      <c r="B53" s="31" t="s">
        <v>710</v>
      </c>
      <c r="C53" s="14" t="s">
        <v>412</v>
      </c>
      <c r="D53" s="27">
        <v>6</v>
      </c>
      <c r="E53" s="8">
        <v>736</v>
      </c>
      <c r="F53" s="8">
        <v>736</v>
      </c>
      <c r="G53" s="8"/>
      <c r="H53" s="8"/>
      <c r="I53" s="8"/>
    </row>
    <row r="54" spans="1:9" x14ac:dyDescent="0.25">
      <c r="A54" s="12" t="s">
        <v>711</v>
      </c>
      <c r="B54" s="31" t="s">
        <v>712</v>
      </c>
      <c r="C54" s="14" t="s">
        <v>412</v>
      </c>
      <c r="D54" s="27">
        <v>6</v>
      </c>
      <c r="E54" s="8">
        <v>473</v>
      </c>
      <c r="F54" s="8">
        <v>473</v>
      </c>
      <c r="G54" s="8"/>
      <c r="H54" s="8"/>
      <c r="I54" s="8"/>
    </row>
    <row r="55" spans="1:9" x14ac:dyDescent="0.25">
      <c r="A55" s="12" t="s">
        <v>713</v>
      </c>
      <c r="B55" s="31" t="s">
        <v>714</v>
      </c>
      <c r="C55" s="14" t="s">
        <v>412</v>
      </c>
      <c r="D55" s="27">
        <v>2</v>
      </c>
      <c r="E55" s="8">
        <v>2730</v>
      </c>
      <c r="F55" s="8">
        <v>2730</v>
      </c>
      <c r="G55" s="8"/>
      <c r="H55" s="8"/>
      <c r="I55" s="8"/>
    </row>
    <row r="56" spans="1:9" x14ac:dyDescent="0.25">
      <c r="A56" s="12" t="s">
        <v>715</v>
      </c>
      <c r="B56" s="31" t="s">
        <v>716</v>
      </c>
      <c r="C56" s="14" t="s">
        <v>412</v>
      </c>
      <c r="D56" s="27">
        <v>2</v>
      </c>
      <c r="E56" s="8">
        <v>32752</v>
      </c>
      <c r="F56" s="8">
        <v>32752</v>
      </c>
      <c r="G56" s="8"/>
      <c r="H56" s="8"/>
      <c r="I56" s="8"/>
    </row>
    <row r="57" spans="1:9" x14ac:dyDescent="0.25">
      <c r="A57" s="12" t="s">
        <v>717</v>
      </c>
      <c r="B57" s="31" t="s">
        <v>718</v>
      </c>
      <c r="C57" s="14" t="s">
        <v>412</v>
      </c>
      <c r="D57" s="27">
        <v>1</v>
      </c>
      <c r="E57" s="8">
        <v>63</v>
      </c>
      <c r="F57" s="8">
        <v>63</v>
      </c>
      <c r="G57" s="8"/>
      <c r="H57" s="8"/>
      <c r="I57" s="8"/>
    </row>
    <row r="58" spans="1:9" x14ac:dyDescent="0.25">
      <c r="A58" s="12" t="s">
        <v>719</v>
      </c>
      <c r="B58" s="31" t="s">
        <v>720</v>
      </c>
      <c r="C58" s="14" t="s">
        <v>412</v>
      </c>
      <c r="D58" s="27">
        <v>4</v>
      </c>
      <c r="E58" s="8">
        <v>7692</v>
      </c>
      <c r="F58" s="8">
        <v>7692</v>
      </c>
      <c r="G58" s="8"/>
      <c r="H58" s="8"/>
      <c r="I58" s="8"/>
    </row>
    <row r="59" spans="1:9" x14ac:dyDescent="0.25">
      <c r="A59" s="12" t="s">
        <v>721</v>
      </c>
      <c r="B59" s="31" t="s">
        <v>722</v>
      </c>
      <c r="C59" s="14" t="s">
        <v>412</v>
      </c>
      <c r="D59" s="27">
        <v>10</v>
      </c>
      <c r="E59" s="8">
        <v>2263</v>
      </c>
      <c r="F59" s="8">
        <v>2263</v>
      </c>
      <c r="G59" s="8"/>
      <c r="H59" s="8"/>
      <c r="I59" s="8"/>
    </row>
    <row r="60" spans="1:9" x14ac:dyDescent="0.25">
      <c r="A60" s="12" t="s">
        <v>723</v>
      </c>
      <c r="B60" s="31" t="s">
        <v>724</v>
      </c>
      <c r="C60" s="14" t="s">
        <v>412</v>
      </c>
      <c r="D60" s="27">
        <v>1</v>
      </c>
      <c r="E60" s="8">
        <v>29939</v>
      </c>
      <c r="F60" s="8">
        <v>29939</v>
      </c>
      <c r="G60" s="8"/>
      <c r="H60" s="8"/>
      <c r="I60" s="8"/>
    </row>
    <row r="61" spans="1:9" x14ac:dyDescent="0.25">
      <c r="A61" s="12" t="s">
        <v>725</v>
      </c>
      <c r="B61" s="31" t="s">
        <v>726</v>
      </c>
      <c r="C61" s="14" t="s">
        <v>412</v>
      </c>
      <c r="D61" s="27">
        <v>1</v>
      </c>
      <c r="E61" s="8">
        <v>2389</v>
      </c>
      <c r="F61" s="8">
        <v>2389</v>
      </c>
      <c r="G61" s="8"/>
      <c r="H61" s="8"/>
      <c r="I61" s="8"/>
    </row>
    <row r="62" spans="1:9" ht="30" x14ac:dyDescent="0.25">
      <c r="A62" s="12" t="s">
        <v>727</v>
      </c>
      <c r="B62" s="31" t="s">
        <v>728</v>
      </c>
      <c r="C62" s="14" t="s">
        <v>412</v>
      </c>
      <c r="D62" s="27">
        <v>1</v>
      </c>
      <c r="E62" s="8">
        <v>3286</v>
      </c>
      <c r="F62" s="8">
        <v>3286</v>
      </c>
      <c r="G62" s="8"/>
      <c r="H62" s="8"/>
      <c r="I62" s="8"/>
    </row>
    <row r="63" spans="1:9" x14ac:dyDescent="0.25">
      <c r="A63" s="12" t="s">
        <v>729</v>
      </c>
      <c r="B63" s="31" t="s">
        <v>730</v>
      </c>
      <c r="C63" s="14" t="s">
        <v>412</v>
      </c>
      <c r="D63" s="27">
        <v>1</v>
      </c>
      <c r="E63" s="8">
        <v>2918</v>
      </c>
      <c r="F63" s="8">
        <v>2918</v>
      </c>
      <c r="G63" s="8"/>
      <c r="H63" s="8"/>
      <c r="I63" s="8"/>
    </row>
    <row r="64" spans="1:9" x14ac:dyDescent="0.25">
      <c r="A64" s="12" t="s">
        <v>731</v>
      </c>
      <c r="B64" s="31" t="s">
        <v>732</v>
      </c>
      <c r="C64" s="14" t="s">
        <v>412</v>
      </c>
      <c r="D64" s="27">
        <v>1</v>
      </c>
      <c r="E64" s="8">
        <v>7352</v>
      </c>
      <c r="F64" s="8">
        <v>7352</v>
      </c>
      <c r="G64" s="8"/>
      <c r="H64" s="8"/>
      <c r="I64" s="8"/>
    </row>
    <row r="65" spans="1:9" ht="30" x14ac:dyDescent="0.25">
      <c r="A65" s="12" t="s">
        <v>733</v>
      </c>
      <c r="B65" s="31" t="s">
        <v>734</v>
      </c>
      <c r="C65" s="14" t="s">
        <v>412</v>
      </c>
      <c r="D65" s="27">
        <v>1</v>
      </c>
      <c r="E65" s="8">
        <v>15290</v>
      </c>
      <c r="F65" s="8">
        <v>15290</v>
      </c>
      <c r="G65" s="8"/>
      <c r="H65" s="8"/>
      <c r="I65" s="8"/>
    </row>
    <row r="66" spans="1:9" x14ac:dyDescent="0.25">
      <c r="A66" s="12" t="s">
        <v>735</v>
      </c>
      <c r="B66" s="31" t="s">
        <v>736</v>
      </c>
      <c r="C66" s="14" t="s">
        <v>412</v>
      </c>
      <c r="D66" s="27">
        <v>2</v>
      </c>
      <c r="E66" s="8">
        <v>12603</v>
      </c>
      <c r="F66" s="8">
        <v>12603</v>
      </c>
      <c r="G66" s="8"/>
      <c r="H66" s="8"/>
      <c r="I66" s="8"/>
    </row>
    <row r="67" spans="1:9" x14ac:dyDescent="0.25">
      <c r="A67" s="12" t="s">
        <v>737</v>
      </c>
      <c r="B67" s="87" t="s">
        <v>738</v>
      </c>
      <c r="C67" s="15" t="s">
        <v>412</v>
      </c>
      <c r="D67" s="15">
        <v>1</v>
      </c>
      <c r="E67" s="15">
        <v>4078</v>
      </c>
      <c r="F67" s="15">
        <v>4078</v>
      </c>
      <c r="G67" s="15"/>
      <c r="H67" s="15"/>
      <c r="I67" s="15"/>
    </row>
    <row r="68" spans="1:9" x14ac:dyDescent="0.25">
      <c r="A68" s="12" t="s">
        <v>739</v>
      </c>
      <c r="B68" s="74" t="s">
        <v>740</v>
      </c>
      <c r="C68" s="36" t="s">
        <v>412</v>
      </c>
      <c r="D68" s="15">
        <v>3</v>
      </c>
      <c r="E68" s="15">
        <v>954</v>
      </c>
      <c r="F68" s="15">
        <v>954</v>
      </c>
      <c r="G68" s="15"/>
      <c r="H68" s="15"/>
      <c r="I68" s="15"/>
    </row>
    <row r="69" spans="1:9" x14ac:dyDescent="0.25">
      <c r="A69" s="25" t="s">
        <v>741</v>
      </c>
      <c r="B69" s="31" t="s">
        <v>742</v>
      </c>
      <c r="C69" s="14" t="s">
        <v>412</v>
      </c>
      <c r="D69" s="15">
        <v>4</v>
      </c>
      <c r="E69" s="8">
        <v>905</v>
      </c>
      <c r="F69" s="8">
        <v>905</v>
      </c>
      <c r="G69" s="8"/>
      <c r="H69" s="8"/>
      <c r="I69" s="8"/>
    </row>
    <row r="70" spans="1:9" x14ac:dyDescent="0.25">
      <c r="A70" s="25" t="s">
        <v>743</v>
      </c>
      <c r="B70" s="31" t="s">
        <v>744</v>
      </c>
      <c r="C70" s="36" t="s">
        <v>412</v>
      </c>
      <c r="D70" s="15">
        <v>2</v>
      </c>
      <c r="E70" s="8">
        <v>245</v>
      </c>
      <c r="F70" s="8">
        <v>245</v>
      </c>
      <c r="G70" s="8"/>
      <c r="H70" s="8"/>
      <c r="I70" s="8"/>
    </row>
    <row r="71" spans="1:9" ht="30" x14ac:dyDescent="0.25">
      <c r="A71" s="25" t="s">
        <v>745</v>
      </c>
      <c r="B71" s="31" t="s">
        <v>746</v>
      </c>
      <c r="C71" s="36" t="s">
        <v>412</v>
      </c>
      <c r="D71" s="15">
        <v>3</v>
      </c>
      <c r="E71" s="8">
        <v>2666</v>
      </c>
      <c r="F71" s="8">
        <v>2666</v>
      </c>
      <c r="G71" s="8"/>
      <c r="H71" s="8"/>
      <c r="I71" s="8"/>
    </row>
    <row r="72" spans="1:9" ht="30" x14ac:dyDescent="0.25">
      <c r="A72" s="25" t="s">
        <v>747</v>
      </c>
      <c r="B72" s="31" t="s">
        <v>748</v>
      </c>
      <c r="C72" s="36" t="s">
        <v>412</v>
      </c>
      <c r="D72" s="15">
        <v>3</v>
      </c>
      <c r="E72" s="8">
        <v>1685</v>
      </c>
      <c r="F72" s="8">
        <v>1685</v>
      </c>
      <c r="G72" s="8"/>
      <c r="H72" s="2"/>
      <c r="I72" s="8"/>
    </row>
    <row r="73" spans="1:9" ht="30" x14ac:dyDescent="0.25">
      <c r="A73" s="25" t="s">
        <v>749</v>
      </c>
      <c r="B73" s="31" t="s">
        <v>750</v>
      </c>
      <c r="C73" s="14" t="s">
        <v>412</v>
      </c>
      <c r="D73" s="15">
        <v>2</v>
      </c>
      <c r="E73" s="8">
        <v>1287</v>
      </c>
      <c r="F73" s="8">
        <v>1287</v>
      </c>
      <c r="G73" s="8"/>
      <c r="H73" s="2"/>
      <c r="I73" s="8"/>
    </row>
    <row r="74" spans="1:9" ht="30" x14ac:dyDescent="0.25">
      <c r="A74" s="25" t="s">
        <v>751</v>
      </c>
      <c r="B74" s="31" t="s">
        <v>752</v>
      </c>
      <c r="C74" s="14" t="s">
        <v>412</v>
      </c>
      <c r="D74" s="15">
        <v>7</v>
      </c>
      <c r="E74" s="8">
        <v>2653</v>
      </c>
      <c r="F74" s="8">
        <v>2653</v>
      </c>
      <c r="G74" s="8"/>
      <c r="H74" s="2"/>
      <c r="I74" s="8"/>
    </row>
    <row r="75" spans="1:9" ht="30" x14ac:dyDescent="0.25">
      <c r="A75" s="25" t="s">
        <v>753</v>
      </c>
      <c r="B75" s="31" t="s">
        <v>754</v>
      </c>
      <c r="C75" s="14" t="s">
        <v>412</v>
      </c>
      <c r="D75" s="15">
        <v>1</v>
      </c>
      <c r="E75" s="8">
        <v>103</v>
      </c>
      <c r="F75" s="8">
        <v>103</v>
      </c>
      <c r="G75" s="8"/>
      <c r="H75" s="8"/>
      <c r="I75" s="8"/>
    </row>
    <row r="76" spans="1:9" ht="30" x14ac:dyDescent="0.25">
      <c r="A76" s="25" t="s">
        <v>755</v>
      </c>
      <c r="B76" s="31" t="s">
        <v>756</v>
      </c>
      <c r="C76" s="14" t="s">
        <v>412</v>
      </c>
      <c r="D76" s="15">
        <v>11</v>
      </c>
      <c r="E76" s="8">
        <v>2122</v>
      </c>
      <c r="F76" s="8">
        <v>2122</v>
      </c>
      <c r="G76" s="8"/>
      <c r="H76" s="8"/>
      <c r="I76" s="8"/>
    </row>
    <row r="77" spans="1:9" ht="30" x14ac:dyDescent="0.25">
      <c r="A77" s="25" t="s">
        <v>757</v>
      </c>
      <c r="B77" s="31" t="s">
        <v>758</v>
      </c>
      <c r="C77" s="14" t="s">
        <v>412</v>
      </c>
      <c r="D77" s="15">
        <v>1</v>
      </c>
      <c r="E77" s="8">
        <v>95</v>
      </c>
      <c r="F77" s="8">
        <v>95</v>
      </c>
      <c r="G77" s="8"/>
      <c r="H77" s="8"/>
      <c r="I77" s="8"/>
    </row>
    <row r="78" spans="1:9" ht="30" x14ac:dyDescent="0.25">
      <c r="A78" s="25" t="s">
        <v>759</v>
      </c>
      <c r="B78" s="31" t="s">
        <v>760</v>
      </c>
      <c r="C78" s="14" t="s">
        <v>412</v>
      </c>
      <c r="D78" s="15">
        <v>2</v>
      </c>
      <c r="E78" s="8">
        <v>13409</v>
      </c>
      <c r="F78" s="8">
        <v>13409</v>
      </c>
      <c r="G78" s="8"/>
      <c r="H78" s="8"/>
      <c r="I78" s="8"/>
    </row>
    <row r="79" spans="1:9" s="83" customFormat="1" x14ac:dyDescent="0.25">
      <c r="A79" s="25" t="s">
        <v>761</v>
      </c>
      <c r="B79" s="80" t="s">
        <v>762</v>
      </c>
      <c r="C79" s="14"/>
      <c r="D79" s="82">
        <f>SUM(D80:D83)</f>
        <v>4</v>
      </c>
      <c r="E79" s="82">
        <f>SUM(E80:E83)</f>
        <v>7016</v>
      </c>
      <c r="F79" s="82">
        <f>SUM(F80:F83)</f>
        <v>7016</v>
      </c>
      <c r="G79" s="82"/>
      <c r="H79" s="82"/>
      <c r="I79" s="82"/>
    </row>
    <row r="80" spans="1:9" x14ac:dyDescent="0.25">
      <c r="A80" s="25" t="s">
        <v>763</v>
      </c>
      <c r="B80" s="31" t="s">
        <v>764</v>
      </c>
      <c r="C80" s="14" t="s">
        <v>412</v>
      </c>
      <c r="D80" s="15">
        <v>1</v>
      </c>
      <c r="E80" s="8">
        <v>4250</v>
      </c>
      <c r="F80" s="8">
        <v>4250</v>
      </c>
      <c r="G80" s="8"/>
      <c r="H80" s="8"/>
      <c r="I80" s="8"/>
    </row>
    <row r="81" spans="1:9" x14ac:dyDescent="0.25">
      <c r="A81" s="25" t="s">
        <v>765</v>
      </c>
      <c r="B81" s="31" t="s">
        <v>766</v>
      </c>
      <c r="C81" s="14" t="s">
        <v>412</v>
      </c>
      <c r="D81" s="15">
        <v>1</v>
      </c>
      <c r="E81" s="8">
        <v>1521</v>
      </c>
      <c r="F81" s="8">
        <v>1521</v>
      </c>
      <c r="G81" s="8"/>
      <c r="H81" s="8"/>
      <c r="I81" s="8"/>
    </row>
    <row r="82" spans="1:9" x14ac:dyDescent="0.25">
      <c r="A82" s="25" t="s">
        <v>767</v>
      </c>
      <c r="B82" s="31" t="s">
        <v>768</v>
      </c>
      <c r="C82" s="14" t="s">
        <v>412</v>
      </c>
      <c r="D82" s="15">
        <v>1</v>
      </c>
      <c r="E82" s="8">
        <v>613</v>
      </c>
      <c r="F82" s="8">
        <v>613</v>
      </c>
      <c r="G82" s="8"/>
      <c r="H82" s="8"/>
      <c r="I82" s="8"/>
    </row>
    <row r="83" spans="1:9" x14ac:dyDescent="0.25">
      <c r="A83" s="25" t="s">
        <v>769</v>
      </c>
      <c r="B83" s="31" t="s">
        <v>770</v>
      </c>
      <c r="C83" s="14" t="s">
        <v>412</v>
      </c>
      <c r="D83" s="15">
        <v>1</v>
      </c>
      <c r="E83" s="8">
        <v>632</v>
      </c>
      <c r="F83" s="8">
        <v>632</v>
      </c>
      <c r="G83" s="8"/>
      <c r="H83" s="8"/>
      <c r="I83" s="8"/>
    </row>
    <row r="84" spans="1:9" s="83" customFormat="1" x14ac:dyDescent="0.25">
      <c r="A84" s="25" t="s">
        <v>771</v>
      </c>
      <c r="B84" s="80" t="s">
        <v>772</v>
      </c>
      <c r="C84" s="14"/>
      <c r="D84" s="82">
        <f>SUM(D85:D93)</f>
        <v>14</v>
      </c>
      <c r="E84" s="82">
        <f>SUM(E85:E93)</f>
        <v>40290</v>
      </c>
      <c r="F84" s="82">
        <f>SUM(F85:F93)</f>
        <v>40290</v>
      </c>
      <c r="G84" s="82"/>
      <c r="H84" s="82"/>
      <c r="I84" s="82"/>
    </row>
    <row r="85" spans="1:9" x14ac:dyDescent="0.25">
      <c r="A85" s="25" t="s">
        <v>773</v>
      </c>
      <c r="B85" s="31" t="s">
        <v>774</v>
      </c>
      <c r="C85" s="14" t="s">
        <v>412</v>
      </c>
      <c r="D85" s="15">
        <v>1</v>
      </c>
      <c r="E85" s="8">
        <v>493</v>
      </c>
      <c r="F85" s="8">
        <v>493</v>
      </c>
      <c r="G85" s="8"/>
      <c r="H85" s="8"/>
      <c r="I85" s="8"/>
    </row>
    <row r="86" spans="1:9" x14ac:dyDescent="0.25">
      <c r="A86" s="25" t="s">
        <v>775</v>
      </c>
      <c r="B86" s="31" t="s">
        <v>776</v>
      </c>
      <c r="C86" s="14" t="s">
        <v>412</v>
      </c>
      <c r="D86" s="15">
        <v>2</v>
      </c>
      <c r="E86" s="8">
        <v>581</v>
      </c>
      <c r="F86" s="8">
        <v>581</v>
      </c>
      <c r="G86" s="8"/>
      <c r="H86" s="8"/>
      <c r="I86" s="8"/>
    </row>
    <row r="87" spans="1:9" x14ac:dyDescent="0.25">
      <c r="A87" s="25" t="s">
        <v>777</v>
      </c>
      <c r="B87" s="31" t="s">
        <v>778</v>
      </c>
      <c r="C87" s="14" t="s">
        <v>412</v>
      </c>
      <c r="D87" s="15">
        <v>1</v>
      </c>
      <c r="E87" s="8">
        <v>15762</v>
      </c>
      <c r="F87" s="8">
        <v>15762</v>
      </c>
      <c r="G87" s="8"/>
      <c r="I87" s="8"/>
    </row>
    <row r="88" spans="1:9" x14ac:dyDescent="0.25">
      <c r="A88" s="25" t="s">
        <v>779</v>
      </c>
      <c r="B88" s="31" t="s">
        <v>780</v>
      </c>
      <c r="C88" s="14" t="s">
        <v>412</v>
      </c>
      <c r="D88" s="15">
        <v>1</v>
      </c>
      <c r="E88" s="8">
        <v>545</v>
      </c>
      <c r="F88" s="8">
        <v>545</v>
      </c>
      <c r="G88" s="8"/>
      <c r="H88" s="8"/>
      <c r="I88" s="8"/>
    </row>
    <row r="89" spans="1:9" x14ac:dyDescent="0.25">
      <c r="A89" s="25" t="s">
        <v>781</v>
      </c>
      <c r="B89" s="31" t="s">
        <v>782</v>
      </c>
      <c r="C89" s="14" t="s">
        <v>412</v>
      </c>
      <c r="D89" s="15">
        <v>3</v>
      </c>
      <c r="E89" s="8">
        <v>175</v>
      </c>
      <c r="F89" s="8">
        <v>175</v>
      </c>
      <c r="G89" s="8"/>
      <c r="H89" s="8"/>
      <c r="I89" s="8"/>
    </row>
    <row r="90" spans="1:9" x14ac:dyDescent="0.25">
      <c r="A90" s="25" t="s">
        <v>783</v>
      </c>
      <c r="B90" s="31" t="s">
        <v>784</v>
      </c>
      <c r="C90" s="14" t="s">
        <v>412</v>
      </c>
      <c r="D90" s="15">
        <v>1</v>
      </c>
      <c r="E90" s="8">
        <v>17775</v>
      </c>
      <c r="F90" s="8">
        <v>17775</v>
      </c>
      <c r="G90" s="8"/>
      <c r="H90" s="8"/>
      <c r="I90" s="8"/>
    </row>
    <row r="91" spans="1:9" x14ac:dyDescent="0.25">
      <c r="A91" s="25" t="s">
        <v>785</v>
      </c>
      <c r="B91" s="31" t="s">
        <v>786</v>
      </c>
      <c r="C91" s="14" t="s">
        <v>412</v>
      </c>
      <c r="D91" s="15">
        <v>2</v>
      </c>
      <c r="E91" s="8">
        <v>3039</v>
      </c>
      <c r="F91" s="8">
        <v>3039</v>
      </c>
      <c r="G91" s="8"/>
      <c r="H91" s="8"/>
      <c r="I91" s="8"/>
    </row>
    <row r="92" spans="1:9" x14ac:dyDescent="0.25">
      <c r="A92" s="25" t="s">
        <v>787</v>
      </c>
      <c r="B92" s="31" t="s">
        <v>788</v>
      </c>
      <c r="C92" s="14" t="s">
        <v>412</v>
      </c>
      <c r="D92" s="15">
        <v>2</v>
      </c>
      <c r="E92" s="8">
        <v>1138</v>
      </c>
      <c r="F92" s="8">
        <v>1138</v>
      </c>
      <c r="G92" s="8"/>
      <c r="H92" s="8"/>
      <c r="I92" s="8"/>
    </row>
    <row r="93" spans="1:9" x14ac:dyDescent="0.25">
      <c r="A93" s="25" t="s">
        <v>789</v>
      </c>
      <c r="B93" s="31" t="s">
        <v>790</v>
      </c>
      <c r="C93" s="14" t="s">
        <v>412</v>
      </c>
      <c r="D93" s="15">
        <v>1</v>
      </c>
      <c r="E93" s="8">
        <v>782</v>
      </c>
      <c r="F93" s="8">
        <v>782</v>
      </c>
      <c r="G93" s="8"/>
      <c r="H93" s="8"/>
      <c r="I93" s="8"/>
    </row>
    <row r="94" spans="1:9" s="24" customFormat="1" ht="28.5" x14ac:dyDescent="0.25">
      <c r="A94" s="78" t="s">
        <v>791</v>
      </c>
      <c r="B94" s="79" t="s">
        <v>792</v>
      </c>
      <c r="C94" s="76" t="s">
        <v>343</v>
      </c>
      <c r="D94" s="23">
        <f>D95</f>
        <v>1</v>
      </c>
      <c r="E94" s="23">
        <f>E95</f>
        <v>83447</v>
      </c>
      <c r="F94" s="23">
        <f>F95</f>
        <v>83447</v>
      </c>
      <c r="G94" s="23"/>
      <c r="H94" s="23"/>
      <c r="I94" s="23"/>
    </row>
    <row r="95" spans="1:9" x14ac:dyDescent="0.25">
      <c r="A95" s="25" t="s">
        <v>793</v>
      </c>
      <c r="B95" s="31" t="s">
        <v>792</v>
      </c>
      <c r="C95" s="14" t="s">
        <v>343</v>
      </c>
      <c r="D95" s="15">
        <v>1</v>
      </c>
      <c r="E95" s="8">
        <v>83447</v>
      </c>
      <c r="F95" s="8">
        <v>83447</v>
      </c>
      <c r="G95" s="8"/>
      <c r="H95" s="8"/>
      <c r="I95" s="8"/>
    </row>
    <row r="96" spans="1:9" s="24" customFormat="1" x14ac:dyDescent="0.25">
      <c r="A96" s="78" t="s">
        <v>794</v>
      </c>
      <c r="B96" s="79" t="s">
        <v>795</v>
      </c>
      <c r="C96" s="76"/>
      <c r="D96" s="11"/>
      <c r="E96" s="23">
        <v>7533496</v>
      </c>
      <c r="F96" s="23">
        <v>7533496</v>
      </c>
      <c r="G96" s="23"/>
      <c r="H96" s="23"/>
      <c r="I96" s="23"/>
    </row>
    <row r="97" spans="1:9" s="24" customFormat="1" x14ac:dyDescent="0.25">
      <c r="A97" s="78" t="s">
        <v>0</v>
      </c>
      <c r="B97" s="79" t="s">
        <v>796</v>
      </c>
      <c r="C97" s="76" t="s">
        <v>1</v>
      </c>
      <c r="D97" s="23">
        <f>SUM(D98:D124)</f>
        <v>60093</v>
      </c>
      <c r="E97" s="23">
        <v>6860798</v>
      </c>
      <c r="F97" s="23">
        <v>6860798</v>
      </c>
      <c r="G97" s="23"/>
      <c r="H97" s="23"/>
      <c r="I97" s="23"/>
    </row>
    <row r="98" spans="1:9" ht="30" x14ac:dyDescent="0.25">
      <c r="A98" s="25" t="s">
        <v>2</v>
      </c>
      <c r="B98" s="31" t="s">
        <v>797</v>
      </c>
      <c r="C98" s="14" t="s">
        <v>1</v>
      </c>
      <c r="D98" s="15">
        <v>192</v>
      </c>
      <c r="E98" s="8">
        <v>26968</v>
      </c>
      <c r="F98" s="8">
        <v>26968</v>
      </c>
      <c r="G98" s="8"/>
      <c r="H98" s="8"/>
      <c r="I98" s="8"/>
    </row>
    <row r="99" spans="1:9" ht="45" x14ac:dyDescent="0.25">
      <c r="A99" s="25" t="s">
        <v>3</v>
      </c>
      <c r="B99" s="31" t="s">
        <v>798</v>
      </c>
      <c r="C99" s="14" t="s">
        <v>1</v>
      </c>
      <c r="D99" s="15">
        <v>548</v>
      </c>
      <c r="E99" s="8">
        <v>51100</v>
      </c>
      <c r="F99" s="8">
        <v>51100</v>
      </c>
      <c r="G99" s="8"/>
      <c r="H99" s="8"/>
      <c r="I99" s="8"/>
    </row>
    <row r="100" spans="1:9" ht="30" x14ac:dyDescent="0.25">
      <c r="A100" s="25" t="s">
        <v>4</v>
      </c>
      <c r="B100" s="31" t="s">
        <v>799</v>
      </c>
      <c r="C100" s="14" t="s">
        <v>1</v>
      </c>
      <c r="D100" s="15">
        <v>393</v>
      </c>
      <c r="E100" s="8">
        <v>52290</v>
      </c>
      <c r="F100" s="8">
        <v>52290</v>
      </c>
      <c r="G100" s="8"/>
      <c r="H100" s="8"/>
      <c r="I100" s="8"/>
    </row>
    <row r="101" spans="1:9" ht="45" x14ac:dyDescent="0.25">
      <c r="A101" s="25" t="s">
        <v>5</v>
      </c>
      <c r="B101" s="31" t="s">
        <v>800</v>
      </c>
      <c r="C101" s="14" t="s">
        <v>1</v>
      </c>
      <c r="D101" s="15">
        <v>572</v>
      </c>
      <c r="E101" s="8">
        <v>71396</v>
      </c>
      <c r="F101" s="8">
        <v>71396</v>
      </c>
      <c r="G101" s="8"/>
      <c r="H101" s="8"/>
      <c r="I101" s="8"/>
    </row>
    <row r="102" spans="1:9" ht="45" x14ac:dyDescent="0.25">
      <c r="A102" s="25" t="s">
        <v>6</v>
      </c>
      <c r="B102" s="31" t="s">
        <v>801</v>
      </c>
      <c r="C102" s="14" t="s">
        <v>1</v>
      </c>
      <c r="D102" s="15">
        <v>934</v>
      </c>
      <c r="E102" s="8">
        <v>118064</v>
      </c>
      <c r="F102" s="8">
        <v>118064</v>
      </c>
      <c r="G102" s="8"/>
      <c r="H102" s="8"/>
      <c r="I102" s="8"/>
    </row>
    <row r="103" spans="1:9" ht="60" x14ac:dyDescent="0.25">
      <c r="A103" s="25" t="s">
        <v>7</v>
      </c>
      <c r="B103" s="13" t="s">
        <v>802</v>
      </c>
      <c r="C103" s="14" t="s">
        <v>1</v>
      </c>
      <c r="D103" s="15">
        <v>998</v>
      </c>
      <c r="E103" s="8">
        <v>130987</v>
      </c>
      <c r="F103" s="8">
        <v>130987</v>
      </c>
      <c r="G103" s="8"/>
      <c r="H103" s="8"/>
      <c r="I103" s="8"/>
    </row>
    <row r="104" spans="1:9" ht="45" x14ac:dyDescent="0.25">
      <c r="A104" s="25" t="s">
        <v>8</v>
      </c>
      <c r="B104" s="84" t="s">
        <v>803</v>
      </c>
      <c r="C104" s="85" t="s">
        <v>1</v>
      </c>
      <c r="D104" s="15">
        <v>1839</v>
      </c>
      <c r="E104" s="15">
        <v>588547</v>
      </c>
      <c r="F104" s="15">
        <v>588547</v>
      </c>
      <c r="G104" s="15"/>
      <c r="H104" s="15"/>
      <c r="I104" s="15"/>
    </row>
    <row r="105" spans="1:9" ht="45" x14ac:dyDescent="0.25">
      <c r="A105" s="25" t="s">
        <v>9</v>
      </c>
      <c r="B105" s="31" t="s">
        <v>804</v>
      </c>
      <c r="C105" s="14" t="s">
        <v>1</v>
      </c>
      <c r="D105" s="15">
        <v>1519</v>
      </c>
      <c r="E105" s="8">
        <v>515038</v>
      </c>
      <c r="F105" s="8">
        <v>515038</v>
      </c>
      <c r="G105" s="8"/>
      <c r="I105" s="8"/>
    </row>
    <row r="106" spans="1:9" ht="45" x14ac:dyDescent="0.25">
      <c r="A106" s="25" t="s">
        <v>10</v>
      </c>
      <c r="B106" s="31" t="s">
        <v>805</v>
      </c>
      <c r="C106" s="14" t="s">
        <v>1</v>
      </c>
      <c r="D106" s="15">
        <v>1168</v>
      </c>
      <c r="E106" s="8">
        <v>337727</v>
      </c>
      <c r="F106" s="8">
        <v>337727</v>
      </c>
      <c r="G106" s="8"/>
      <c r="H106" s="8"/>
      <c r="I106" s="8"/>
    </row>
    <row r="107" spans="1:9" ht="60" x14ac:dyDescent="0.25">
      <c r="A107" s="25" t="s">
        <v>11</v>
      </c>
      <c r="B107" s="31" t="s">
        <v>806</v>
      </c>
      <c r="C107" s="14" t="s">
        <v>1</v>
      </c>
      <c r="D107" s="15">
        <v>5434</v>
      </c>
      <c r="E107" s="8">
        <v>584303</v>
      </c>
      <c r="F107" s="8">
        <v>584303</v>
      </c>
      <c r="G107" s="8"/>
      <c r="H107" s="8"/>
      <c r="I107" s="8"/>
    </row>
    <row r="108" spans="1:9" ht="40.5" customHeight="1" x14ac:dyDescent="0.25">
      <c r="A108" s="25" t="s">
        <v>12</v>
      </c>
      <c r="B108" s="31" t="s">
        <v>807</v>
      </c>
      <c r="C108" s="14" t="s">
        <v>1</v>
      </c>
      <c r="D108" s="15">
        <v>1928</v>
      </c>
      <c r="E108" s="8">
        <v>450622</v>
      </c>
      <c r="F108" s="8">
        <v>450622</v>
      </c>
      <c r="G108" s="8"/>
      <c r="H108" s="8"/>
      <c r="I108" s="8"/>
    </row>
    <row r="109" spans="1:9" ht="30" x14ac:dyDescent="0.25">
      <c r="A109" s="25" t="s">
        <v>13</v>
      </c>
      <c r="B109" s="31" t="s">
        <v>808</v>
      </c>
      <c r="C109" s="14" t="s">
        <v>1</v>
      </c>
      <c r="D109" s="15">
        <v>2249</v>
      </c>
      <c r="E109" s="8">
        <v>255248</v>
      </c>
      <c r="F109" s="8">
        <v>255248</v>
      </c>
      <c r="G109" s="8"/>
      <c r="H109" s="8"/>
      <c r="I109" s="8"/>
    </row>
    <row r="110" spans="1:9" ht="45" x14ac:dyDescent="0.25">
      <c r="A110" s="25" t="s">
        <v>14</v>
      </c>
      <c r="B110" s="31" t="s">
        <v>809</v>
      </c>
      <c r="C110" s="14" t="s">
        <v>1</v>
      </c>
      <c r="D110" s="15">
        <v>3032</v>
      </c>
      <c r="E110" s="8">
        <v>810305</v>
      </c>
      <c r="F110" s="8">
        <v>810305</v>
      </c>
      <c r="G110" s="8"/>
      <c r="H110" s="8"/>
      <c r="I110" s="8"/>
    </row>
    <row r="111" spans="1:9" ht="45" x14ac:dyDescent="0.25">
      <c r="A111" s="25" t="s">
        <v>15</v>
      </c>
      <c r="B111" s="31" t="s">
        <v>810</v>
      </c>
      <c r="C111" s="14" t="s">
        <v>1</v>
      </c>
      <c r="D111" s="15">
        <v>1224</v>
      </c>
      <c r="E111" s="8">
        <v>188102</v>
      </c>
      <c r="F111" s="8">
        <v>188102</v>
      </c>
      <c r="G111" s="8"/>
      <c r="H111" s="8"/>
      <c r="I111" s="8"/>
    </row>
    <row r="112" spans="1:9" ht="60" x14ac:dyDescent="0.25">
      <c r="A112" s="25" t="s">
        <v>16</v>
      </c>
      <c r="B112" s="31" t="s">
        <v>811</v>
      </c>
      <c r="C112" s="14" t="s">
        <v>1</v>
      </c>
      <c r="D112" s="15">
        <v>2238</v>
      </c>
      <c r="E112" s="8">
        <v>121222</v>
      </c>
      <c r="F112" s="8">
        <v>121222</v>
      </c>
      <c r="G112" s="8"/>
      <c r="H112" s="8"/>
      <c r="I112" s="8"/>
    </row>
    <row r="113" spans="1:9" ht="45" x14ac:dyDescent="0.25">
      <c r="A113" s="25" t="s">
        <v>17</v>
      </c>
      <c r="B113" s="31" t="s">
        <v>812</v>
      </c>
      <c r="C113" s="14" t="s">
        <v>1</v>
      </c>
      <c r="D113" s="15">
        <v>2446</v>
      </c>
      <c r="E113" s="8">
        <v>215573</v>
      </c>
      <c r="F113" s="8">
        <v>215573</v>
      </c>
      <c r="G113" s="8"/>
      <c r="H113" s="8"/>
      <c r="I113" s="8"/>
    </row>
    <row r="114" spans="1:9" ht="60" x14ac:dyDescent="0.25">
      <c r="A114" s="25" t="s">
        <v>18</v>
      </c>
      <c r="B114" s="31" t="s">
        <v>813</v>
      </c>
      <c r="C114" s="14" t="s">
        <v>1</v>
      </c>
      <c r="D114" s="15">
        <v>2408</v>
      </c>
      <c r="E114" s="8">
        <v>193469</v>
      </c>
      <c r="F114" s="8">
        <v>193469</v>
      </c>
      <c r="G114" s="2"/>
      <c r="H114" s="2"/>
      <c r="I114" s="8"/>
    </row>
    <row r="115" spans="1:9" ht="45" x14ac:dyDescent="0.25">
      <c r="A115" s="25" t="s">
        <v>19</v>
      </c>
      <c r="B115" s="31" t="s">
        <v>814</v>
      </c>
      <c r="C115" s="14" t="s">
        <v>1</v>
      </c>
      <c r="D115" s="15">
        <v>1385</v>
      </c>
      <c r="E115" s="8">
        <v>109574</v>
      </c>
      <c r="F115" s="8">
        <v>109574</v>
      </c>
      <c r="G115" s="8"/>
      <c r="H115" s="8"/>
      <c r="I115" s="8"/>
    </row>
    <row r="116" spans="1:9" ht="55.5" customHeight="1" x14ac:dyDescent="0.25">
      <c r="A116" s="25" t="s">
        <v>208</v>
      </c>
      <c r="B116" s="31" t="s">
        <v>815</v>
      </c>
      <c r="C116" s="14" t="s">
        <v>1</v>
      </c>
      <c r="D116" s="15">
        <v>1898</v>
      </c>
      <c r="E116" s="8">
        <v>136339</v>
      </c>
      <c r="F116" s="8">
        <v>136339</v>
      </c>
      <c r="G116" s="8"/>
      <c r="H116" s="8"/>
      <c r="I116" s="8"/>
    </row>
    <row r="117" spans="1:9" ht="30" customHeight="1" x14ac:dyDescent="0.25">
      <c r="A117" s="25" t="s">
        <v>209</v>
      </c>
      <c r="B117" s="31" t="s">
        <v>816</v>
      </c>
      <c r="C117" s="14" t="s">
        <v>1</v>
      </c>
      <c r="D117" s="15">
        <v>4356</v>
      </c>
      <c r="E117" s="8">
        <v>130573</v>
      </c>
      <c r="F117" s="8">
        <v>130573</v>
      </c>
      <c r="G117" s="8"/>
      <c r="H117" s="8"/>
      <c r="I117" s="8"/>
    </row>
    <row r="118" spans="1:9" ht="45" x14ac:dyDescent="0.25">
      <c r="A118" s="25" t="s">
        <v>210</v>
      </c>
      <c r="B118" s="31" t="s">
        <v>817</v>
      </c>
      <c r="C118" s="14" t="s">
        <v>1</v>
      </c>
      <c r="D118" s="15">
        <v>3340</v>
      </c>
      <c r="E118" s="8">
        <v>221449</v>
      </c>
      <c r="F118" s="8">
        <v>221449</v>
      </c>
      <c r="G118" s="8"/>
      <c r="H118" s="8"/>
      <c r="I118" s="8"/>
    </row>
    <row r="119" spans="1:9" ht="30" x14ac:dyDescent="0.25">
      <c r="A119" s="25" t="s">
        <v>211</v>
      </c>
      <c r="B119" s="31" t="s">
        <v>818</v>
      </c>
      <c r="C119" s="14" t="s">
        <v>1</v>
      </c>
      <c r="D119" s="15">
        <v>2130</v>
      </c>
      <c r="E119" s="8">
        <v>151027</v>
      </c>
      <c r="F119" s="8">
        <v>151027</v>
      </c>
      <c r="G119" s="8"/>
      <c r="H119" s="8"/>
      <c r="I119" s="8"/>
    </row>
    <row r="120" spans="1:9" ht="75" x14ac:dyDescent="0.25">
      <c r="A120" s="25" t="s">
        <v>212</v>
      </c>
      <c r="B120" s="31" t="s">
        <v>819</v>
      </c>
      <c r="C120" s="14" t="s">
        <v>1</v>
      </c>
      <c r="D120" s="15">
        <v>3525</v>
      </c>
      <c r="E120" s="8">
        <v>238046</v>
      </c>
      <c r="F120" s="8">
        <v>238046</v>
      </c>
      <c r="G120" s="8"/>
      <c r="H120" s="8"/>
      <c r="I120" s="8"/>
    </row>
    <row r="121" spans="1:9" ht="45" x14ac:dyDescent="0.25">
      <c r="A121" s="25" t="s">
        <v>213</v>
      </c>
      <c r="B121" s="31" t="s">
        <v>820</v>
      </c>
      <c r="C121" s="14" t="s">
        <v>1</v>
      </c>
      <c r="D121" s="15">
        <v>2712</v>
      </c>
      <c r="E121" s="8">
        <v>322878</v>
      </c>
      <c r="F121" s="8">
        <v>322878</v>
      </c>
      <c r="G121" s="8"/>
      <c r="I121" s="8"/>
    </row>
    <row r="122" spans="1:9" ht="90" x14ac:dyDescent="0.25">
      <c r="A122" s="25" t="s">
        <v>214</v>
      </c>
      <c r="B122" s="31" t="s">
        <v>821</v>
      </c>
      <c r="C122" s="14" t="s">
        <v>1</v>
      </c>
      <c r="D122" s="15">
        <v>2864</v>
      </c>
      <c r="E122" s="8">
        <v>238843</v>
      </c>
      <c r="F122" s="8">
        <v>238843</v>
      </c>
      <c r="G122" s="8"/>
      <c r="H122" s="8"/>
      <c r="I122" s="8"/>
    </row>
    <row r="123" spans="1:9" ht="120" x14ac:dyDescent="0.25">
      <c r="A123" s="25" t="s">
        <v>215</v>
      </c>
      <c r="B123" s="31" t="s">
        <v>822</v>
      </c>
      <c r="C123" s="14" t="s">
        <v>1</v>
      </c>
      <c r="D123" s="15">
        <v>5090</v>
      </c>
      <c r="E123" s="8">
        <v>388880</v>
      </c>
      <c r="F123" s="8">
        <v>388880</v>
      </c>
      <c r="G123" s="8"/>
      <c r="H123" s="8"/>
      <c r="I123" s="8"/>
    </row>
    <row r="124" spans="1:9" ht="105" x14ac:dyDescent="0.25">
      <c r="A124" s="25" t="s">
        <v>216</v>
      </c>
      <c r="B124" s="31" t="s">
        <v>823</v>
      </c>
      <c r="C124" s="14" t="s">
        <v>1</v>
      </c>
      <c r="D124" s="15">
        <v>3671</v>
      </c>
      <c r="E124" s="8">
        <v>212229</v>
      </c>
      <c r="F124" s="8">
        <v>212229</v>
      </c>
      <c r="G124" s="8"/>
      <c r="H124" s="8"/>
      <c r="I124" s="8"/>
    </row>
    <row r="125" spans="1:9" s="24" customFormat="1" ht="28.5" x14ac:dyDescent="0.25">
      <c r="A125" s="78" t="s">
        <v>20</v>
      </c>
      <c r="B125" s="79" t="s">
        <v>824</v>
      </c>
      <c r="C125" s="76"/>
      <c r="D125" s="23">
        <f>D126+D141</f>
        <v>36</v>
      </c>
      <c r="E125" s="23">
        <f>E126+E141</f>
        <v>153229</v>
      </c>
      <c r="F125" s="23">
        <f>F126+F141</f>
        <v>153229</v>
      </c>
      <c r="G125" s="23"/>
      <c r="H125" s="23"/>
      <c r="I125" s="23"/>
    </row>
    <row r="126" spans="1:9" s="83" customFormat="1" x14ac:dyDescent="0.25">
      <c r="A126" s="25" t="s">
        <v>825</v>
      </c>
      <c r="B126" s="80" t="s">
        <v>826</v>
      </c>
      <c r="C126" s="14" t="s">
        <v>276</v>
      </c>
      <c r="D126" s="82">
        <f>SUM(D127:D140)</f>
        <v>14</v>
      </c>
      <c r="E126" s="82">
        <f>SUM(E127:E140)</f>
        <v>117970</v>
      </c>
      <c r="F126" s="82">
        <f>SUM(F127:F140)</f>
        <v>117970</v>
      </c>
      <c r="G126" s="82"/>
      <c r="H126" s="82"/>
      <c r="I126" s="82"/>
    </row>
    <row r="127" spans="1:9" ht="30" x14ac:dyDescent="0.25">
      <c r="A127" s="25" t="s">
        <v>22</v>
      </c>
      <c r="B127" s="31" t="s">
        <v>797</v>
      </c>
      <c r="C127" s="14" t="s">
        <v>276</v>
      </c>
      <c r="D127" s="15">
        <v>1</v>
      </c>
      <c r="E127" s="8">
        <v>782</v>
      </c>
      <c r="F127" s="8">
        <v>782</v>
      </c>
      <c r="G127" s="8"/>
      <c r="H127" s="8"/>
      <c r="I127" s="8"/>
    </row>
    <row r="128" spans="1:9" ht="45" x14ac:dyDescent="0.25">
      <c r="A128" s="25" t="s">
        <v>23</v>
      </c>
      <c r="B128" s="31" t="s">
        <v>798</v>
      </c>
      <c r="C128" s="14" t="s">
        <v>276</v>
      </c>
      <c r="D128" s="15">
        <v>1</v>
      </c>
      <c r="E128" s="8">
        <v>1482</v>
      </c>
      <c r="F128" s="8">
        <v>1482</v>
      </c>
      <c r="G128" s="8"/>
      <c r="H128" s="8"/>
      <c r="I128" s="8"/>
    </row>
    <row r="129" spans="1:9" ht="30" x14ac:dyDescent="0.25">
      <c r="A129" s="25" t="s">
        <v>24</v>
      </c>
      <c r="B129" s="31" t="s">
        <v>799</v>
      </c>
      <c r="C129" s="14" t="s">
        <v>276</v>
      </c>
      <c r="D129" s="15">
        <v>1</v>
      </c>
      <c r="E129" s="8">
        <v>1516</v>
      </c>
      <c r="F129" s="8">
        <v>1516</v>
      </c>
      <c r="G129" s="8"/>
      <c r="H129" s="8"/>
      <c r="I129" s="8"/>
    </row>
    <row r="130" spans="1:9" ht="45" x14ac:dyDescent="0.25">
      <c r="A130" s="25" t="s">
        <v>25</v>
      </c>
      <c r="B130" s="31" t="s">
        <v>800</v>
      </c>
      <c r="C130" s="14" t="s">
        <v>276</v>
      </c>
      <c r="D130" s="15">
        <v>1</v>
      </c>
      <c r="E130" s="8">
        <v>2106</v>
      </c>
      <c r="F130" s="8">
        <v>2106</v>
      </c>
      <c r="G130" s="8"/>
      <c r="H130" s="8"/>
      <c r="I130" s="8"/>
    </row>
    <row r="131" spans="1:9" ht="45" x14ac:dyDescent="0.25">
      <c r="A131" s="25" t="s">
        <v>26</v>
      </c>
      <c r="B131" s="31" t="s">
        <v>801</v>
      </c>
      <c r="C131" s="14" t="s">
        <v>276</v>
      </c>
      <c r="D131" s="15">
        <v>1</v>
      </c>
      <c r="E131" s="8">
        <v>3424</v>
      </c>
      <c r="F131" s="8">
        <v>3424</v>
      </c>
      <c r="G131" s="8"/>
      <c r="H131" s="8"/>
      <c r="I131" s="8"/>
    </row>
    <row r="132" spans="1:9" ht="60" x14ac:dyDescent="0.25">
      <c r="A132" s="25" t="s">
        <v>27</v>
      </c>
      <c r="B132" s="31" t="s">
        <v>802</v>
      </c>
      <c r="C132" s="14" t="s">
        <v>276</v>
      </c>
      <c r="D132" s="15">
        <v>1</v>
      </c>
      <c r="E132" s="8">
        <v>3799</v>
      </c>
      <c r="F132" s="8">
        <v>3799</v>
      </c>
      <c r="G132" s="8"/>
      <c r="H132" s="8"/>
      <c r="I132" s="8"/>
    </row>
    <row r="133" spans="1:9" ht="45" x14ac:dyDescent="0.25">
      <c r="A133" s="25" t="s">
        <v>28</v>
      </c>
      <c r="B133" s="31" t="s">
        <v>803</v>
      </c>
      <c r="C133" s="14" t="s">
        <v>276</v>
      </c>
      <c r="D133" s="15">
        <v>1</v>
      </c>
      <c r="E133" s="8">
        <v>16820</v>
      </c>
      <c r="F133" s="8">
        <v>16820</v>
      </c>
      <c r="G133" s="8"/>
      <c r="H133" s="8"/>
      <c r="I133" s="8"/>
    </row>
    <row r="134" spans="1:9" ht="40.5" customHeight="1" x14ac:dyDescent="0.25">
      <c r="A134" s="25" t="s">
        <v>29</v>
      </c>
      <c r="B134" s="31" t="s">
        <v>804</v>
      </c>
      <c r="C134" s="14" t="s">
        <v>276</v>
      </c>
      <c r="D134" s="15">
        <v>1</v>
      </c>
      <c r="E134" s="8">
        <v>14266</v>
      </c>
      <c r="F134" s="8">
        <v>14266</v>
      </c>
      <c r="G134" s="8"/>
      <c r="H134" s="8"/>
      <c r="I134" s="8"/>
    </row>
    <row r="135" spans="1:9" ht="45" x14ac:dyDescent="0.25">
      <c r="A135" s="25" t="s">
        <v>30</v>
      </c>
      <c r="B135" s="31" t="s">
        <v>805</v>
      </c>
      <c r="C135" s="14" t="s">
        <v>276</v>
      </c>
      <c r="D135" s="15">
        <v>1</v>
      </c>
      <c r="E135" s="8">
        <v>9321</v>
      </c>
      <c r="F135" s="8">
        <v>9321</v>
      </c>
      <c r="G135" s="8"/>
      <c r="H135" s="8"/>
      <c r="I135" s="8"/>
    </row>
    <row r="136" spans="1:9" ht="60" x14ac:dyDescent="0.25">
      <c r="A136" s="25" t="s">
        <v>31</v>
      </c>
      <c r="B136" s="31" t="s">
        <v>806</v>
      </c>
      <c r="C136" s="14" t="s">
        <v>276</v>
      </c>
      <c r="D136" s="15">
        <v>1</v>
      </c>
      <c r="E136" s="8">
        <v>16536</v>
      </c>
      <c r="F136" s="8">
        <v>16536</v>
      </c>
      <c r="G136" s="8"/>
      <c r="H136" s="8"/>
      <c r="I136" s="8"/>
    </row>
    <row r="137" spans="1:9" ht="45" x14ac:dyDescent="0.25">
      <c r="A137" s="25" t="s">
        <v>32</v>
      </c>
      <c r="B137" s="31" t="s">
        <v>807</v>
      </c>
      <c r="C137" s="14" t="s">
        <v>276</v>
      </c>
      <c r="D137" s="15">
        <v>1</v>
      </c>
      <c r="E137" s="8">
        <v>12753</v>
      </c>
      <c r="F137" s="8">
        <v>12753</v>
      </c>
      <c r="G137" s="8"/>
      <c r="H137" s="8"/>
      <c r="I137" s="8"/>
    </row>
    <row r="138" spans="1:9" ht="30" x14ac:dyDescent="0.25">
      <c r="A138" s="25" t="s">
        <v>33</v>
      </c>
      <c r="B138" s="31" t="s">
        <v>808</v>
      </c>
      <c r="C138" s="14" t="s">
        <v>276</v>
      </c>
      <c r="D138" s="15">
        <v>1</v>
      </c>
      <c r="E138" s="8">
        <v>7111</v>
      </c>
      <c r="F138" s="8">
        <v>7111</v>
      </c>
      <c r="G138" s="8"/>
      <c r="H138" s="8"/>
      <c r="I138" s="8"/>
    </row>
    <row r="139" spans="1:9" ht="45" x14ac:dyDescent="0.25">
      <c r="A139" s="25" t="s">
        <v>34</v>
      </c>
      <c r="B139" s="31" t="s">
        <v>809</v>
      </c>
      <c r="C139" s="14" t="s">
        <v>276</v>
      </c>
      <c r="D139" s="15">
        <v>1</v>
      </c>
      <c r="E139" s="8">
        <v>22526</v>
      </c>
      <c r="F139" s="8">
        <v>22526</v>
      </c>
      <c r="G139" s="8"/>
      <c r="H139" s="8"/>
      <c r="I139" s="8"/>
    </row>
    <row r="140" spans="1:9" ht="45" x14ac:dyDescent="0.25">
      <c r="A140" s="25" t="s">
        <v>35</v>
      </c>
      <c r="B140" s="31" t="s">
        <v>810</v>
      </c>
      <c r="C140" s="36" t="s">
        <v>1</v>
      </c>
      <c r="D140" s="15">
        <v>1</v>
      </c>
      <c r="E140" s="8">
        <v>5528</v>
      </c>
      <c r="F140" s="8">
        <v>5528</v>
      </c>
      <c r="G140" s="8"/>
      <c r="H140" s="8"/>
      <c r="I140" s="8"/>
    </row>
    <row r="141" spans="1:9" s="83" customFormat="1" x14ac:dyDescent="0.25">
      <c r="A141" s="25" t="s">
        <v>827</v>
      </c>
      <c r="B141" s="80" t="s">
        <v>828</v>
      </c>
      <c r="C141" s="36"/>
      <c r="D141" s="82">
        <f>SUM(D142:D163)</f>
        <v>22</v>
      </c>
      <c r="E141" s="82">
        <v>35259</v>
      </c>
      <c r="F141" s="82">
        <v>35259</v>
      </c>
      <c r="G141" s="82"/>
      <c r="H141" s="82"/>
      <c r="I141" s="82"/>
    </row>
    <row r="142" spans="1:9" ht="30" x14ac:dyDescent="0.25">
      <c r="A142" s="25" t="s">
        <v>829</v>
      </c>
      <c r="B142" s="31" t="s">
        <v>797</v>
      </c>
      <c r="C142" s="36" t="s">
        <v>276</v>
      </c>
      <c r="D142" s="15">
        <v>1</v>
      </c>
      <c r="E142" s="8">
        <v>124</v>
      </c>
      <c r="F142" s="8">
        <v>124</v>
      </c>
      <c r="G142" s="8"/>
      <c r="H142" s="8"/>
      <c r="I142" s="8"/>
    </row>
    <row r="143" spans="1:9" ht="45" x14ac:dyDescent="0.25">
      <c r="A143" s="25" t="s">
        <v>42</v>
      </c>
      <c r="B143" s="31" t="s">
        <v>798</v>
      </c>
      <c r="C143" s="36" t="s">
        <v>276</v>
      </c>
      <c r="D143" s="15">
        <v>1</v>
      </c>
      <c r="E143" s="8">
        <v>235</v>
      </c>
      <c r="F143" s="8">
        <v>235</v>
      </c>
      <c r="G143" s="8"/>
      <c r="H143" s="8"/>
      <c r="I143" s="8"/>
    </row>
    <row r="144" spans="1:9" ht="30" x14ac:dyDescent="0.25">
      <c r="A144" s="25" t="s">
        <v>43</v>
      </c>
      <c r="B144" s="31" t="s">
        <v>799</v>
      </c>
      <c r="C144" s="36" t="s">
        <v>276</v>
      </c>
      <c r="D144" s="15">
        <v>1</v>
      </c>
      <c r="E144" s="8">
        <v>240</v>
      </c>
      <c r="F144" s="8">
        <v>240</v>
      </c>
      <c r="G144" s="8"/>
      <c r="H144" s="8"/>
      <c r="I144" s="8"/>
    </row>
    <row r="145" spans="1:9" ht="45" x14ac:dyDescent="0.25">
      <c r="A145" s="25" t="s">
        <v>44</v>
      </c>
      <c r="B145" s="31" t="s">
        <v>800</v>
      </c>
      <c r="C145" s="36" t="s">
        <v>276</v>
      </c>
      <c r="D145" s="15">
        <v>1</v>
      </c>
      <c r="E145" s="8">
        <v>328</v>
      </c>
      <c r="F145" s="8">
        <v>328</v>
      </c>
      <c r="G145" s="8"/>
      <c r="H145" s="8"/>
      <c r="I145" s="8"/>
    </row>
    <row r="146" spans="1:9" ht="45" x14ac:dyDescent="0.25">
      <c r="A146" s="25" t="s">
        <v>45</v>
      </c>
      <c r="B146" s="31" t="s">
        <v>801</v>
      </c>
      <c r="C146" s="36" t="s">
        <v>276</v>
      </c>
      <c r="D146" s="15">
        <v>1</v>
      </c>
      <c r="E146" s="8">
        <v>543</v>
      </c>
      <c r="F146" s="8">
        <v>543</v>
      </c>
      <c r="G146" s="8"/>
      <c r="H146" s="8"/>
      <c r="I146" s="8"/>
    </row>
    <row r="147" spans="1:9" ht="60" x14ac:dyDescent="0.25">
      <c r="A147" s="25" t="s">
        <v>46</v>
      </c>
      <c r="B147" s="31" t="s">
        <v>802</v>
      </c>
      <c r="C147" s="36" t="s">
        <v>276</v>
      </c>
      <c r="D147" s="15">
        <v>1</v>
      </c>
      <c r="E147" s="8">
        <v>603</v>
      </c>
      <c r="F147" s="8">
        <v>603</v>
      </c>
      <c r="G147" s="8"/>
      <c r="H147" s="8"/>
      <c r="I147" s="8"/>
    </row>
    <row r="148" spans="1:9" ht="45" x14ac:dyDescent="0.25">
      <c r="A148" s="25" t="s">
        <v>47</v>
      </c>
      <c r="B148" s="31" t="s">
        <v>803</v>
      </c>
      <c r="C148" s="36" t="s">
        <v>276</v>
      </c>
      <c r="D148" s="15">
        <v>1</v>
      </c>
      <c r="E148" s="8">
        <v>2724</v>
      </c>
      <c r="F148" s="8">
        <v>2724</v>
      </c>
      <c r="G148" s="8"/>
      <c r="H148" s="8"/>
      <c r="I148" s="8"/>
    </row>
    <row r="149" spans="1:9" ht="45" x14ac:dyDescent="0.25">
      <c r="A149" s="25" t="s">
        <v>48</v>
      </c>
      <c r="B149" s="31" t="s">
        <v>804</v>
      </c>
      <c r="C149" s="36" t="s">
        <v>276</v>
      </c>
      <c r="D149" s="15">
        <v>1</v>
      </c>
      <c r="E149" s="8">
        <v>2369</v>
      </c>
      <c r="F149" s="8">
        <v>2369</v>
      </c>
      <c r="G149" s="8"/>
      <c r="H149" s="8"/>
      <c r="I149" s="8"/>
    </row>
    <row r="150" spans="1:9" ht="45" x14ac:dyDescent="0.25">
      <c r="A150" s="25" t="s">
        <v>49</v>
      </c>
      <c r="B150" s="31" t="s">
        <v>805</v>
      </c>
      <c r="C150" s="36" t="s">
        <v>276</v>
      </c>
      <c r="D150" s="15">
        <v>1</v>
      </c>
      <c r="E150" s="8">
        <v>1554</v>
      </c>
      <c r="F150" s="8">
        <v>1554</v>
      </c>
      <c r="G150" s="8"/>
      <c r="H150" s="8"/>
      <c r="I150" s="8"/>
    </row>
    <row r="151" spans="1:9" ht="60" x14ac:dyDescent="0.25">
      <c r="A151" s="25" t="s">
        <v>50</v>
      </c>
      <c r="B151" s="31" t="s">
        <v>806</v>
      </c>
      <c r="C151" s="36" t="s">
        <v>276</v>
      </c>
      <c r="D151" s="15">
        <v>1</v>
      </c>
      <c r="E151" s="8">
        <v>4011</v>
      </c>
      <c r="F151" s="8">
        <v>4011</v>
      </c>
      <c r="G151" s="8"/>
      <c r="H151" s="8"/>
      <c r="I151" s="8"/>
    </row>
    <row r="152" spans="1:9" ht="45" x14ac:dyDescent="0.25">
      <c r="A152" s="25" t="s">
        <v>51</v>
      </c>
      <c r="B152" s="31" t="s">
        <v>807</v>
      </c>
      <c r="C152" s="36" t="s">
        <v>276</v>
      </c>
      <c r="D152" s="15">
        <v>1</v>
      </c>
      <c r="E152" s="8">
        <v>3398</v>
      </c>
      <c r="F152" s="8">
        <v>3398</v>
      </c>
      <c r="G152" s="8"/>
      <c r="H152" s="8"/>
      <c r="I152" s="8"/>
    </row>
    <row r="153" spans="1:9" ht="30" x14ac:dyDescent="0.25">
      <c r="A153" s="25" t="s">
        <v>52</v>
      </c>
      <c r="B153" s="31" t="s">
        <v>808</v>
      </c>
      <c r="C153" s="36" t="s">
        <v>276</v>
      </c>
      <c r="D153" s="15">
        <v>1</v>
      </c>
      <c r="E153" s="8">
        <v>2859</v>
      </c>
      <c r="F153" s="8">
        <v>2859</v>
      </c>
      <c r="G153" s="8"/>
      <c r="H153" s="8"/>
      <c r="I153" s="8"/>
    </row>
    <row r="154" spans="1:9" ht="45" x14ac:dyDescent="0.25">
      <c r="A154" s="25" t="s">
        <v>53</v>
      </c>
      <c r="B154" s="31" t="s">
        <v>809</v>
      </c>
      <c r="C154" s="36" t="s">
        <v>276</v>
      </c>
      <c r="D154" s="15">
        <v>1</v>
      </c>
      <c r="E154" s="8">
        <v>6062</v>
      </c>
      <c r="F154" s="8">
        <v>6062</v>
      </c>
      <c r="G154" s="8"/>
      <c r="H154" s="8"/>
      <c r="I154" s="8"/>
    </row>
    <row r="155" spans="1:9" ht="45" x14ac:dyDescent="0.25">
      <c r="A155" s="25" t="s">
        <v>54</v>
      </c>
      <c r="B155" s="31" t="s">
        <v>810</v>
      </c>
      <c r="C155" s="36" t="s">
        <v>276</v>
      </c>
      <c r="D155" s="15">
        <v>1</v>
      </c>
      <c r="E155" s="8">
        <v>945</v>
      </c>
      <c r="F155" s="8">
        <v>945</v>
      </c>
      <c r="G155" s="8"/>
      <c r="H155" s="8"/>
      <c r="I155" s="8"/>
    </row>
    <row r="156" spans="1:9" ht="60" x14ac:dyDescent="0.25">
      <c r="A156" s="25" t="s">
        <v>55</v>
      </c>
      <c r="B156" s="31" t="s">
        <v>813</v>
      </c>
      <c r="C156" s="36" t="s">
        <v>276</v>
      </c>
      <c r="D156" s="15">
        <v>1</v>
      </c>
      <c r="E156" s="8">
        <v>2211</v>
      </c>
      <c r="F156" s="8">
        <v>2211</v>
      </c>
      <c r="G156" s="8"/>
      <c r="H156" s="8"/>
      <c r="I156" s="8"/>
    </row>
    <row r="157" spans="1:9" ht="45" x14ac:dyDescent="0.25">
      <c r="A157" s="25" t="s">
        <v>56</v>
      </c>
      <c r="B157" s="31" t="s">
        <v>814</v>
      </c>
      <c r="C157" s="36" t="s">
        <v>276</v>
      </c>
      <c r="D157" s="15">
        <v>1</v>
      </c>
      <c r="E157" s="8">
        <v>1252</v>
      </c>
      <c r="F157" s="8">
        <v>1252</v>
      </c>
      <c r="G157" s="8"/>
      <c r="H157" s="8"/>
      <c r="I157" s="8"/>
    </row>
    <row r="158" spans="1:9" ht="45" x14ac:dyDescent="0.25">
      <c r="A158" s="25" t="s">
        <v>57</v>
      </c>
      <c r="B158" s="31" t="s">
        <v>815</v>
      </c>
      <c r="C158" s="36" t="s">
        <v>276</v>
      </c>
      <c r="D158" s="15">
        <v>1</v>
      </c>
      <c r="E158" s="8">
        <v>1558</v>
      </c>
      <c r="F158" s="8">
        <v>1558</v>
      </c>
      <c r="G158" s="8"/>
      <c r="H158" s="8"/>
      <c r="I158" s="8"/>
    </row>
    <row r="159" spans="1:9" ht="45" x14ac:dyDescent="0.25">
      <c r="A159" s="25" t="s">
        <v>58</v>
      </c>
      <c r="B159" s="31" t="s">
        <v>830</v>
      </c>
      <c r="C159" s="36" t="s">
        <v>276</v>
      </c>
      <c r="D159" s="15">
        <v>1</v>
      </c>
      <c r="E159" s="8">
        <v>480</v>
      </c>
      <c r="F159" s="8">
        <v>480</v>
      </c>
      <c r="G159" s="8"/>
      <c r="H159" s="8"/>
      <c r="I159" s="8"/>
    </row>
    <row r="160" spans="1:9" ht="120" x14ac:dyDescent="0.25">
      <c r="A160" s="25" t="s">
        <v>230</v>
      </c>
      <c r="B160" s="31" t="s">
        <v>816</v>
      </c>
      <c r="C160" s="36" t="s">
        <v>276</v>
      </c>
      <c r="D160" s="15">
        <v>1</v>
      </c>
      <c r="E160" s="8">
        <v>892</v>
      </c>
      <c r="F160" s="8">
        <v>892</v>
      </c>
      <c r="G160" s="8"/>
      <c r="H160" s="8"/>
      <c r="I160" s="8"/>
    </row>
    <row r="161" spans="1:9" ht="45" x14ac:dyDescent="0.25">
      <c r="A161" s="25" t="s">
        <v>231</v>
      </c>
      <c r="B161" s="31" t="s">
        <v>817</v>
      </c>
      <c r="C161" s="36" t="s">
        <v>276</v>
      </c>
      <c r="D161" s="15">
        <v>1</v>
      </c>
      <c r="E161" s="8">
        <v>1039</v>
      </c>
      <c r="F161" s="8">
        <v>1039</v>
      </c>
      <c r="G161" s="8"/>
      <c r="H161" s="8"/>
      <c r="I161" s="8"/>
    </row>
    <row r="162" spans="1:9" ht="30" x14ac:dyDescent="0.25">
      <c r="A162" s="25" t="s">
        <v>232</v>
      </c>
      <c r="B162" s="31" t="s">
        <v>818</v>
      </c>
      <c r="C162" s="36" t="s">
        <v>276</v>
      </c>
      <c r="D162" s="15">
        <v>1</v>
      </c>
      <c r="E162" s="8">
        <v>709</v>
      </c>
      <c r="F162" s="8">
        <v>709</v>
      </c>
      <c r="G162" s="8"/>
      <c r="H162" s="8"/>
      <c r="I162" s="8"/>
    </row>
    <row r="163" spans="1:9" ht="75" x14ac:dyDescent="0.25">
      <c r="A163" s="25" t="s">
        <v>233</v>
      </c>
      <c r="B163" s="31" t="s">
        <v>819</v>
      </c>
      <c r="C163" s="36" t="s">
        <v>276</v>
      </c>
      <c r="D163" s="15">
        <v>1</v>
      </c>
      <c r="E163" s="8">
        <v>1122</v>
      </c>
      <c r="F163" s="8">
        <v>1122</v>
      </c>
      <c r="G163" s="8"/>
      <c r="H163" s="8"/>
      <c r="I163" s="8"/>
    </row>
    <row r="164" spans="1:9" s="24" customFormat="1" x14ac:dyDescent="0.25">
      <c r="A164" s="78" t="s">
        <v>59</v>
      </c>
      <c r="B164" s="79" t="s">
        <v>831</v>
      </c>
      <c r="C164" s="35"/>
      <c r="D164" s="23">
        <f>SUM(D165:D168)</f>
        <v>4</v>
      </c>
      <c r="E164" s="23">
        <f>SUM(E165:E168)</f>
        <v>52411</v>
      </c>
      <c r="F164" s="23">
        <f>SUM(F165:F168)</f>
        <v>52411</v>
      </c>
      <c r="G164" s="23"/>
      <c r="H164" s="23"/>
      <c r="I164" s="23"/>
    </row>
    <row r="165" spans="1:9" ht="30" x14ac:dyDescent="0.25">
      <c r="A165" s="25" t="s">
        <v>61</v>
      </c>
      <c r="B165" s="31" t="s">
        <v>832</v>
      </c>
      <c r="C165" s="36" t="s">
        <v>833</v>
      </c>
      <c r="D165" s="15">
        <v>1</v>
      </c>
      <c r="E165" s="8">
        <v>13646</v>
      </c>
      <c r="F165" s="8">
        <v>13646</v>
      </c>
      <c r="G165" s="8"/>
      <c r="H165" s="8"/>
      <c r="I165" s="8"/>
    </row>
    <row r="166" spans="1:9" ht="30" x14ac:dyDescent="0.25">
      <c r="A166" s="25" t="s">
        <v>98</v>
      </c>
      <c r="B166" s="31" t="s">
        <v>834</v>
      </c>
      <c r="C166" s="36" t="s">
        <v>833</v>
      </c>
      <c r="D166" s="15">
        <v>1</v>
      </c>
      <c r="E166" s="8">
        <v>14145</v>
      </c>
      <c r="F166" s="8">
        <v>14145</v>
      </c>
      <c r="G166" s="8"/>
      <c r="H166" s="8"/>
      <c r="I166" s="8"/>
    </row>
    <row r="167" spans="1:9" ht="30" x14ac:dyDescent="0.25">
      <c r="A167" s="25" t="s">
        <v>134</v>
      </c>
      <c r="B167" s="31" t="s">
        <v>835</v>
      </c>
      <c r="C167" s="14" t="s">
        <v>833</v>
      </c>
      <c r="D167" s="15">
        <v>1</v>
      </c>
      <c r="E167" s="8">
        <v>13675</v>
      </c>
      <c r="F167" s="8">
        <v>13675</v>
      </c>
      <c r="G167" s="8"/>
      <c r="H167" s="8"/>
      <c r="I167" s="8"/>
    </row>
    <row r="168" spans="1:9" ht="30" x14ac:dyDescent="0.25">
      <c r="A168" s="25" t="s">
        <v>836</v>
      </c>
      <c r="B168" s="31" t="s">
        <v>837</v>
      </c>
      <c r="C168" s="14" t="s">
        <v>833</v>
      </c>
      <c r="D168" s="15">
        <v>1</v>
      </c>
      <c r="E168" s="8">
        <v>10945</v>
      </c>
      <c r="F168" s="8">
        <v>10945</v>
      </c>
      <c r="G168" s="8"/>
      <c r="H168" s="8"/>
      <c r="I168" s="8"/>
    </row>
    <row r="169" spans="1:9" s="24" customFormat="1" x14ac:dyDescent="0.25">
      <c r="A169" s="78" t="s">
        <v>838</v>
      </c>
      <c r="B169" s="79" t="s">
        <v>306</v>
      </c>
      <c r="C169" s="76"/>
      <c r="D169" s="11">
        <v>17</v>
      </c>
      <c r="E169" s="23">
        <v>74105</v>
      </c>
      <c r="F169" s="23">
        <v>74105</v>
      </c>
      <c r="G169" s="23"/>
      <c r="H169" s="23"/>
      <c r="I169" s="23"/>
    </row>
    <row r="170" spans="1:9" s="83" customFormat="1" x14ac:dyDescent="0.25">
      <c r="A170" s="25" t="s">
        <v>171</v>
      </c>
      <c r="B170" s="80" t="s">
        <v>306</v>
      </c>
      <c r="C170" s="14"/>
      <c r="D170" s="15">
        <v>17</v>
      </c>
      <c r="E170" s="82">
        <v>74105</v>
      </c>
      <c r="F170" s="82">
        <v>74105</v>
      </c>
      <c r="G170" s="82"/>
      <c r="H170" s="82"/>
      <c r="I170" s="82"/>
    </row>
    <row r="171" spans="1:9" ht="90" x14ac:dyDescent="0.25">
      <c r="A171" s="25" t="s">
        <v>839</v>
      </c>
      <c r="B171" s="31" t="s">
        <v>840</v>
      </c>
      <c r="C171" s="14" t="s">
        <v>307</v>
      </c>
      <c r="D171" s="15">
        <v>1</v>
      </c>
      <c r="E171" s="8">
        <v>11390</v>
      </c>
      <c r="F171" s="8">
        <v>11390</v>
      </c>
      <c r="G171" s="8"/>
      <c r="H171" s="8"/>
      <c r="I171" s="8"/>
    </row>
    <row r="172" spans="1:9" ht="45" x14ac:dyDescent="0.25">
      <c r="A172" s="12" t="s">
        <v>841</v>
      </c>
      <c r="B172" s="74" t="s">
        <v>842</v>
      </c>
      <c r="C172" s="36" t="s">
        <v>307</v>
      </c>
      <c r="D172" s="27">
        <v>1</v>
      </c>
      <c r="E172" s="27">
        <v>8466</v>
      </c>
      <c r="F172" s="27">
        <v>8466</v>
      </c>
      <c r="G172" s="27"/>
      <c r="H172" s="27"/>
      <c r="I172" s="27"/>
    </row>
    <row r="173" spans="1:9" ht="60" x14ac:dyDescent="0.25">
      <c r="A173" s="25" t="s">
        <v>843</v>
      </c>
      <c r="B173" s="31" t="s">
        <v>844</v>
      </c>
      <c r="C173" s="14" t="s">
        <v>307</v>
      </c>
      <c r="D173" s="15">
        <v>1</v>
      </c>
      <c r="E173" s="8">
        <v>7046</v>
      </c>
      <c r="F173" s="8">
        <v>7046</v>
      </c>
      <c r="G173" s="8"/>
      <c r="H173" s="8"/>
      <c r="I173" s="8"/>
    </row>
    <row r="174" spans="1:9" ht="45" x14ac:dyDescent="0.25">
      <c r="A174" s="25" t="s">
        <v>845</v>
      </c>
      <c r="B174" s="31" t="s">
        <v>846</v>
      </c>
      <c r="C174" s="14" t="s">
        <v>307</v>
      </c>
      <c r="D174" s="15">
        <v>1</v>
      </c>
      <c r="E174" s="8">
        <v>6355</v>
      </c>
      <c r="F174" s="8">
        <v>6355</v>
      </c>
      <c r="G174" s="8"/>
      <c r="H174" s="8"/>
      <c r="I174" s="8"/>
    </row>
    <row r="175" spans="1:9" ht="45" x14ac:dyDescent="0.25">
      <c r="A175" s="25" t="s">
        <v>847</v>
      </c>
      <c r="B175" s="31" t="s">
        <v>848</v>
      </c>
      <c r="C175" s="14" t="s">
        <v>307</v>
      </c>
      <c r="D175" s="15">
        <v>1</v>
      </c>
      <c r="E175" s="8">
        <v>6682</v>
      </c>
      <c r="F175" s="8">
        <v>6682</v>
      </c>
      <c r="G175" s="8"/>
      <c r="H175" s="8"/>
      <c r="I175" s="8"/>
    </row>
    <row r="176" spans="1:9" ht="45" x14ac:dyDescent="0.25">
      <c r="A176" s="25" t="s">
        <v>849</v>
      </c>
      <c r="B176" s="31" t="s">
        <v>850</v>
      </c>
      <c r="C176" s="14" t="s">
        <v>307</v>
      </c>
      <c r="D176" s="15">
        <v>1</v>
      </c>
      <c r="E176" s="8">
        <v>5809</v>
      </c>
      <c r="F176" s="8">
        <v>5809</v>
      </c>
      <c r="G176" s="8"/>
      <c r="H176" s="8"/>
      <c r="I176" s="8"/>
    </row>
    <row r="177" spans="1:9" ht="45" x14ac:dyDescent="0.25">
      <c r="A177" s="25" t="s">
        <v>851</v>
      </c>
      <c r="B177" s="31" t="s">
        <v>852</v>
      </c>
      <c r="C177" s="14" t="s">
        <v>307</v>
      </c>
      <c r="D177" s="15">
        <v>1</v>
      </c>
      <c r="E177" s="8">
        <v>3574</v>
      </c>
      <c r="F177" s="8">
        <v>3574</v>
      </c>
      <c r="G177" s="8"/>
      <c r="H177" s="8"/>
      <c r="I177" s="8"/>
    </row>
    <row r="178" spans="1:9" ht="75" x14ac:dyDescent="0.25">
      <c r="A178" s="25" t="s">
        <v>853</v>
      </c>
      <c r="B178" s="31" t="s">
        <v>854</v>
      </c>
      <c r="C178" s="14" t="s">
        <v>307</v>
      </c>
      <c r="D178" s="15">
        <v>1</v>
      </c>
      <c r="E178" s="8">
        <v>6211</v>
      </c>
      <c r="F178" s="8">
        <v>6211</v>
      </c>
      <c r="G178" s="8"/>
      <c r="H178" s="8"/>
      <c r="I178" s="8"/>
    </row>
    <row r="179" spans="1:9" ht="45" x14ac:dyDescent="0.25">
      <c r="A179" s="25" t="s">
        <v>855</v>
      </c>
      <c r="B179" s="31" t="s">
        <v>856</v>
      </c>
      <c r="C179" s="14" t="s">
        <v>307</v>
      </c>
      <c r="D179" s="15">
        <v>1</v>
      </c>
      <c r="E179" s="8">
        <v>813</v>
      </c>
      <c r="F179" s="8">
        <v>813</v>
      </c>
      <c r="G179" s="8"/>
      <c r="H179" s="8"/>
      <c r="I179" s="8"/>
    </row>
    <row r="180" spans="1:9" ht="45" x14ac:dyDescent="0.25">
      <c r="A180" s="25" t="s">
        <v>857</v>
      </c>
      <c r="B180" s="31" t="s">
        <v>858</v>
      </c>
      <c r="C180" s="14" t="s">
        <v>307</v>
      </c>
      <c r="D180" s="15">
        <v>1</v>
      </c>
      <c r="E180" s="8">
        <v>573</v>
      </c>
      <c r="F180" s="8">
        <v>573</v>
      </c>
      <c r="G180" s="8"/>
      <c r="H180" s="8"/>
      <c r="I180" s="8"/>
    </row>
    <row r="181" spans="1:9" ht="45" x14ac:dyDescent="0.25">
      <c r="A181" s="25" t="s">
        <v>859</v>
      </c>
      <c r="B181" s="31" t="s">
        <v>860</v>
      </c>
      <c r="C181" s="14" t="s">
        <v>307</v>
      </c>
      <c r="D181" s="15">
        <v>1</v>
      </c>
      <c r="E181" s="8">
        <v>779</v>
      </c>
      <c r="F181" s="8">
        <v>779</v>
      </c>
      <c r="G181" s="8"/>
      <c r="H181" s="8"/>
      <c r="I181" s="8"/>
    </row>
    <row r="182" spans="1:9" ht="45" x14ac:dyDescent="0.25">
      <c r="A182" s="25" t="s">
        <v>861</v>
      </c>
      <c r="B182" s="31" t="s">
        <v>862</v>
      </c>
      <c r="C182" s="14" t="s">
        <v>307</v>
      </c>
      <c r="D182" s="15">
        <v>1</v>
      </c>
      <c r="E182" s="8">
        <v>669</v>
      </c>
      <c r="F182" s="8">
        <v>669</v>
      </c>
      <c r="G182" s="8"/>
      <c r="H182" s="8"/>
      <c r="I182" s="8"/>
    </row>
    <row r="183" spans="1:9" ht="45" x14ac:dyDescent="0.25">
      <c r="A183" s="25" t="s">
        <v>863</v>
      </c>
      <c r="B183" s="31" t="s">
        <v>864</v>
      </c>
      <c r="C183" s="14" t="s">
        <v>307</v>
      </c>
      <c r="D183" s="15">
        <v>1</v>
      </c>
      <c r="E183" s="8">
        <v>630</v>
      </c>
      <c r="F183" s="8">
        <v>630</v>
      </c>
      <c r="G183" s="8"/>
      <c r="H183" s="8"/>
      <c r="I183" s="8"/>
    </row>
    <row r="184" spans="1:9" ht="60" x14ac:dyDescent="0.25">
      <c r="A184" s="25" t="s">
        <v>865</v>
      </c>
      <c r="B184" s="31" t="s">
        <v>866</v>
      </c>
      <c r="C184" s="14" t="s">
        <v>307</v>
      </c>
      <c r="D184" s="15">
        <v>1</v>
      </c>
      <c r="E184" s="8">
        <v>2535</v>
      </c>
      <c r="F184" s="8">
        <v>2535</v>
      </c>
      <c r="G184" s="8"/>
      <c r="H184" s="8"/>
      <c r="I184" s="8"/>
    </row>
    <row r="185" spans="1:9" ht="60" x14ac:dyDescent="0.25">
      <c r="A185" s="25" t="s">
        <v>867</v>
      </c>
      <c r="B185" s="31" t="s">
        <v>868</v>
      </c>
      <c r="C185" s="14" t="s">
        <v>307</v>
      </c>
      <c r="D185" s="15">
        <v>1</v>
      </c>
      <c r="E185" s="8">
        <v>3590</v>
      </c>
      <c r="F185" s="8">
        <v>3590</v>
      </c>
      <c r="G185" s="8"/>
      <c r="H185" s="8"/>
      <c r="I185" s="8"/>
    </row>
    <row r="186" spans="1:9" ht="45" x14ac:dyDescent="0.25">
      <c r="A186" s="25" t="s">
        <v>869</v>
      </c>
      <c r="B186" s="31" t="s">
        <v>870</v>
      </c>
      <c r="C186" s="14" t="s">
        <v>307</v>
      </c>
      <c r="D186" s="15">
        <v>1</v>
      </c>
      <c r="E186" s="8">
        <v>2351</v>
      </c>
      <c r="F186" s="8">
        <v>2351</v>
      </c>
      <c r="G186" s="8"/>
      <c r="H186" s="8"/>
      <c r="I186" s="8"/>
    </row>
    <row r="187" spans="1:9" ht="90" x14ac:dyDescent="0.25">
      <c r="A187" s="25" t="s">
        <v>871</v>
      </c>
      <c r="B187" s="31" t="s">
        <v>872</v>
      </c>
      <c r="C187" s="14" t="s">
        <v>307</v>
      </c>
      <c r="D187" s="15">
        <v>1</v>
      </c>
      <c r="E187" s="8">
        <v>6631</v>
      </c>
      <c r="F187" s="8">
        <v>6631</v>
      </c>
      <c r="G187" s="8"/>
      <c r="H187" s="8"/>
      <c r="I187" s="8"/>
    </row>
    <row r="188" spans="1:9" s="24" customFormat="1" x14ac:dyDescent="0.25">
      <c r="A188" s="78" t="s">
        <v>649</v>
      </c>
      <c r="B188" s="79" t="s">
        <v>873</v>
      </c>
      <c r="C188" s="76"/>
      <c r="D188" s="23">
        <f>D189+D194+D210</f>
        <v>537</v>
      </c>
      <c r="E188" s="23">
        <f>E189+E194+E210</f>
        <v>392955</v>
      </c>
      <c r="F188" s="23">
        <f>F189+F194+F210</f>
        <v>392955</v>
      </c>
      <c r="G188" s="23"/>
      <c r="H188" s="23"/>
      <c r="I188" s="23"/>
    </row>
    <row r="189" spans="1:9" s="83" customFormat="1" x14ac:dyDescent="0.25">
      <c r="A189" s="25" t="s">
        <v>650</v>
      </c>
      <c r="B189" s="80" t="s">
        <v>874</v>
      </c>
      <c r="C189" s="14" t="s">
        <v>412</v>
      </c>
      <c r="D189" s="82">
        <f>SUM(D190:D193)</f>
        <v>27</v>
      </c>
      <c r="E189" s="82">
        <v>6804</v>
      </c>
      <c r="F189" s="82">
        <v>6804</v>
      </c>
      <c r="G189" s="82"/>
      <c r="H189" s="82"/>
      <c r="I189" s="82"/>
    </row>
    <row r="190" spans="1:9" x14ac:dyDescent="0.25">
      <c r="A190" s="25" t="s">
        <v>875</v>
      </c>
      <c r="B190" s="31" t="s">
        <v>876</v>
      </c>
      <c r="C190" s="14" t="s">
        <v>412</v>
      </c>
      <c r="D190" s="15">
        <v>20</v>
      </c>
      <c r="E190" s="8">
        <v>2682</v>
      </c>
      <c r="F190" s="8">
        <v>2682</v>
      </c>
      <c r="G190" s="8"/>
      <c r="H190" s="8"/>
      <c r="I190" s="8"/>
    </row>
    <row r="191" spans="1:9" x14ac:dyDescent="0.25">
      <c r="A191" s="25" t="s">
        <v>877</v>
      </c>
      <c r="B191" s="31" t="s">
        <v>878</v>
      </c>
      <c r="C191" s="14" t="s">
        <v>412</v>
      </c>
      <c r="D191" s="15">
        <v>2</v>
      </c>
      <c r="E191" s="8">
        <v>1100</v>
      </c>
      <c r="F191" s="8">
        <v>1100</v>
      </c>
      <c r="G191" s="8"/>
      <c r="H191" s="8"/>
      <c r="I191" s="8"/>
    </row>
    <row r="192" spans="1:9" x14ac:dyDescent="0.25">
      <c r="A192" s="25" t="s">
        <v>879</v>
      </c>
      <c r="B192" s="31" t="s">
        <v>880</v>
      </c>
      <c r="C192" s="14" t="s">
        <v>412</v>
      </c>
      <c r="D192" s="15">
        <v>2</v>
      </c>
      <c r="E192" s="8">
        <v>1576</v>
      </c>
      <c r="F192" s="8">
        <v>1576</v>
      </c>
      <c r="G192" s="8"/>
      <c r="H192" s="8"/>
      <c r="I192" s="8"/>
    </row>
    <row r="193" spans="1:9" x14ac:dyDescent="0.25">
      <c r="A193" s="25" t="s">
        <v>881</v>
      </c>
      <c r="B193" s="31" t="s">
        <v>882</v>
      </c>
      <c r="C193" s="14" t="s">
        <v>412</v>
      </c>
      <c r="D193" s="15">
        <v>3</v>
      </c>
      <c r="E193" s="8">
        <v>1447</v>
      </c>
      <c r="F193" s="8">
        <v>1447</v>
      </c>
      <c r="G193" s="8"/>
      <c r="H193" s="8"/>
      <c r="I193" s="8"/>
    </row>
    <row r="194" spans="1:9" s="83" customFormat="1" x14ac:dyDescent="0.25">
      <c r="A194" s="25" t="s">
        <v>652</v>
      </c>
      <c r="B194" s="80" t="s">
        <v>700</v>
      </c>
      <c r="C194" s="14" t="s">
        <v>412</v>
      </c>
      <c r="D194" s="82">
        <f>SUM(D195:D209)</f>
        <v>347</v>
      </c>
      <c r="E194" s="82">
        <f>SUM(E195:E209)</f>
        <v>76445</v>
      </c>
      <c r="F194" s="82">
        <f>SUM(F195:F209)</f>
        <v>76445</v>
      </c>
      <c r="G194" s="82"/>
      <c r="H194" s="82"/>
      <c r="I194" s="82"/>
    </row>
    <row r="195" spans="1:9" x14ac:dyDescent="0.25">
      <c r="A195" s="25" t="s">
        <v>883</v>
      </c>
      <c r="B195" s="31" t="s">
        <v>884</v>
      </c>
      <c r="C195" s="14" t="s">
        <v>412</v>
      </c>
      <c r="D195" s="15">
        <v>60</v>
      </c>
      <c r="E195" s="8">
        <v>2595</v>
      </c>
      <c r="F195" s="8">
        <v>2595</v>
      </c>
      <c r="G195" s="8"/>
      <c r="H195" s="8"/>
      <c r="I195" s="8"/>
    </row>
    <row r="196" spans="1:9" x14ac:dyDescent="0.25">
      <c r="A196" s="25" t="s">
        <v>885</v>
      </c>
      <c r="B196" s="31" t="s">
        <v>886</v>
      </c>
      <c r="C196" s="14" t="s">
        <v>412</v>
      </c>
      <c r="D196" s="15">
        <v>50</v>
      </c>
      <c r="E196" s="8">
        <v>3019</v>
      </c>
      <c r="F196" s="8">
        <v>3019</v>
      </c>
      <c r="G196" s="8"/>
      <c r="H196" s="8"/>
      <c r="I196" s="8"/>
    </row>
    <row r="197" spans="1:9" x14ac:dyDescent="0.25">
      <c r="A197" s="25" t="s">
        <v>887</v>
      </c>
      <c r="B197" s="31" t="s">
        <v>888</v>
      </c>
      <c r="C197" s="14" t="s">
        <v>412</v>
      </c>
      <c r="D197" s="15">
        <v>78</v>
      </c>
      <c r="E197" s="8">
        <v>3696</v>
      </c>
      <c r="F197" s="8">
        <v>3696</v>
      </c>
      <c r="G197" s="8"/>
      <c r="H197" s="8"/>
      <c r="I197" s="8"/>
    </row>
    <row r="198" spans="1:9" x14ac:dyDescent="0.25">
      <c r="A198" s="25" t="s">
        <v>889</v>
      </c>
      <c r="B198" s="31" t="s">
        <v>890</v>
      </c>
      <c r="C198" s="14" t="s">
        <v>412</v>
      </c>
      <c r="D198" s="15">
        <v>9</v>
      </c>
      <c r="E198" s="8">
        <v>1111</v>
      </c>
      <c r="F198" s="8">
        <v>1111</v>
      </c>
      <c r="G198" s="8"/>
      <c r="H198" s="8"/>
      <c r="I198" s="8"/>
    </row>
    <row r="199" spans="1:9" x14ac:dyDescent="0.25">
      <c r="A199" s="25" t="s">
        <v>891</v>
      </c>
      <c r="B199" s="31" t="s">
        <v>892</v>
      </c>
      <c r="C199" s="14" t="s">
        <v>412</v>
      </c>
      <c r="D199" s="15">
        <v>65</v>
      </c>
      <c r="E199" s="8">
        <v>27087</v>
      </c>
      <c r="F199" s="8">
        <v>27087</v>
      </c>
      <c r="G199" s="8"/>
      <c r="H199" s="8"/>
      <c r="I199" s="8"/>
    </row>
    <row r="200" spans="1:9" x14ac:dyDescent="0.25">
      <c r="A200" s="25" t="s">
        <v>893</v>
      </c>
      <c r="B200" s="31" t="s">
        <v>894</v>
      </c>
      <c r="C200" s="14" t="s">
        <v>412</v>
      </c>
      <c r="D200" s="15">
        <v>33</v>
      </c>
      <c r="E200" s="8">
        <v>10186</v>
      </c>
      <c r="F200" s="8">
        <v>10186</v>
      </c>
      <c r="G200" s="8"/>
      <c r="H200" s="8"/>
      <c r="I200" s="8"/>
    </row>
    <row r="201" spans="1:9" x14ac:dyDescent="0.25">
      <c r="A201" s="25" t="s">
        <v>895</v>
      </c>
      <c r="B201" s="31" t="s">
        <v>896</v>
      </c>
      <c r="C201" s="14" t="s">
        <v>412</v>
      </c>
      <c r="D201" s="15">
        <v>9</v>
      </c>
      <c r="E201" s="8">
        <v>2243</v>
      </c>
      <c r="F201" s="8">
        <v>2243</v>
      </c>
      <c r="G201" s="8"/>
      <c r="H201" s="8"/>
      <c r="I201" s="8"/>
    </row>
    <row r="202" spans="1:9" x14ac:dyDescent="0.25">
      <c r="A202" s="25" t="s">
        <v>897</v>
      </c>
      <c r="B202" s="31" t="s">
        <v>898</v>
      </c>
      <c r="C202" s="14" t="s">
        <v>412</v>
      </c>
      <c r="D202" s="15">
        <v>14</v>
      </c>
      <c r="E202" s="8">
        <v>11007</v>
      </c>
      <c r="F202" s="8">
        <v>11007</v>
      </c>
      <c r="G202" s="8"/>
      <c r="H202" s="8"/>
      <c r="I202" s="8"/>
    </row>
    <row r="203" spans="1:9" x14ac:dyDescent="0.25">
      <c r="A203" s="25" t="s">
        <v>899</v>
      </c>
      <c r="B203" s="31" t="s">
        <v>900</v>
      </c>
      <c r="C203" s="14" t="s">
        <v>412</v>
      </c>
      <c r="D203" s="15">
        <v>1</v>
      </c>
      <c r="E203" s="8">
        <v>730</v>
      </c>
      <c r="F203" s="8">
        <v>730</v>
      </c>
      <c r="G203" s="8"/>
      <c r="H203" s="8"/>
      <c r="I203" s="8"/>
    </row>
    <row r="204" spans="1:9" x14ac:dyDescent="0.25">
      <c r="A204" s="25" t="s">
        <v>901</v>
      </c>
      <c r="B204" s="31" t="s">
        <v>902</v>
      </c>
      <c r="C204" s="14" t="s">
        <v>412</v>
      </c>
      <c r="D204" s="15">
        <v>5</v>
      </c>
      <c r="E204" s="8">
        <v>5991</v>
      </c>
      <c r="F204" s="8">
        <v>5991</v>
      </c>
      <c r="G204" s="8"/>
      <c r="H204" s="8"/>
      <c r="I204" s="8"/>
    </row>
    <row r="205" spans="1:9" x14ac:dyDescent="0.25">
      <c r="A205" s="25" t="s">
        <v>903</v>
      </c>
      <c r="B205" s="31" t="s">
        <v>904</v>
      </c>
      <c r="C205" s="14" t="s">
        <v>412</v>
      </c>
      <c r="D205" s="15">
        <v>1</v>
      </c>
      <c r="E205" s="8">
        <v>2556</v>
      </c>
      <c r="F205" s="8">
        <v>2556</v>
      </c>
      <c r="G205" s="8"/>
      <c r="H205" s="8"/>
      <c r="I205" s="8"/>
    </row>
    <row r="206" spans="1:9" x14ac:dyDescent="0.25">
      <c r="A206" s="25" t="s">
        <v>905</v>
      </c>
      <c r="B206" s="31" t="s">
        <v>906</v>
      </c>
      <c r="C206" s="14" t="s">
        <v>412</v>
      </c>
      <c r="D206" s="15">
        <v>10</v>
      </c>
      <c r="E206" s="8">
        <v>1029</v>
      </c>
      <c r="F206" s="8">
        <v>1029</v>
      </c>
      <c r="G206" s="8"/>
      <c r="H206" s="8"/>
      <c r="I206" s="8"/>
    </row>
    <row r="207" spans="1:9" x14ac:dyDescent="0.25">
      <c r="A207" s="25" t="s">
        <v>907</v>
      </c>
      <c r="B207" s="31" t="s">
        <v>908</v>
      </c>
      <c r="C207" s="14" t="s">
        <v>412</v>
      </c>
      <c r="D207" s="15">
        <v>8</v>
      </c>
      <c r="E207" s="8">
        <v>274</v>
      </c>
      <c r="F207" s="8">
        <v>274</v>
      </c>
      <c r="G207" s="8"/>
      <c r="H207" s="8"/>
      <c r="I207" s="8"/>
    </row>
    <row r="208" spans="1:9" x14ac:dyDescent="0.25">
      <c r="A208" s="25" t="s">
        <v>909</v>
      </c>
      <c r="B208" s="31" t="s">
        <v>910</v>
      </c>
      <c r="C208" s="14" t="s">
        <v>412</v>
      </c>
      <c r="D208" s="15">
        <v>2</v>
      </c>
      <c r="E208" s="8">
        <v>2129</v>
      </c>
      <c r="F208" s="8">
        <v>2129</v>
      </c>
      <c r="G208" s="8"/>
      <c r="H208" s="8"/>
      <c r="I208" s="8"/>
    </row>
    <row r="209" spans="1:9" x14ac:dyDescent="0.25">
      <c r="A209" s="25" t="s">
        <v>982</v>
      </c>
      <c r="B209" s="71" t="s">
        <v>911</v>
      </c>
      <c r="C209" s="72" t="s">
        <v>412</v>
      </c>
      <c r="D209" s="73">
        <v>2</v>
      </c>
      <c r="E209" s="8">
        <v>2792</v>
      </c>
      <c r="F209" s="8">
        <v>2792</v>
      </c>
      <c r="G209" s="73"/>
      <c r="H209" s="73"/>
      <c r="I209" s="73"/>
    </row>
    <row r="210" spans="1:9" x14ac:dyDescent="0.25">
      <c r="A210" s="12" t="s">
        <v>912</v>
      </c>
      <c r="B210" s="56" t="s">
        <v>913</v>
      </c>
      <c r="C210" s="36" t="s">
        <v>412</v>
      </c>
      <c r="D210" s="26">
        <f>SUM(D211:D229)</f>
        <v>163</v>
      </c>
      <c r="E210" s="26">
        <f>SUM(E211:E229)</f>
        <v>309706</v>
      </c>
      <c r="F210" s="26">
        <f>SUM(F211:F229)</f>
        <v>309706</v>
      </c>
      <c r="G210" s="15"/>
      <c r="H210" s="15"/>
      <c r="I210" s="15"/>
    </row>
    <row r="211" spans="1:9" x14ac:dyDescent="0.25">
      <c r="A211" s="12" t="s">
        <v>914</v>
      </c>
      <c r="B211" s="54" t="s">
        <v>915</v>
      </c>
      <c r="C211" s="14" t="s">
        <v>412</v>
      </c>
      <c r="D211" s="15">
        <v>7</v>
      </c>
      <c r="E211" s="8">
        <v>4175</v>
      </c>
      <c r="F211" s="8">
        <v>4175</v>
      </c>
      <c r="G211" s="8"/>
      <c r="H211" s="8"/>
      <c r="I211" s="8"/>
    </row>
    <row r="212" spans="1:9" x14ac:dyDescent="0.25">
      <c r="A212" s="12" t="s">
        <v>916</v>
      </c>
      <c r="B212" s="54" t="s">
        <v>917</v>
      </c>
      <c r="C212" s="14" t="s">
        <v>412</v>
      </c>
      <c r="D212" s="15">
        <v>35</v>
      </c>
      <c r="E212" s="8">
        <v>8182</v>
      </c>
      <c r="F212" s="8">
        <v>8182</v>
      </c>
      <c r="G212" s="8"/>
      <c r="H212" s="8"/>
      <c r="I212" s="8"/>
    </row>
    <row r="213" spans="1:9" x14ac:dyDescent="0.25">
      <c r="A213" s="12" t="s">
        <v>918</v>
      </c>
      <c r="B213" s="54" t="s">
        <v>919</v>
      </c>
      <c r="C213" s="14" t="s">
        <v>412</v>
      </c>
      <c r="D213" s="15">
        <v>14</v>
      </c>
      <c r="E213" s="8">
        <v>77532</v>
      </c>
      <c r="F213" s="8">
        <v>77532</v>
      </c>
      <c r="G213" s="8"/>
      <c r="H213" s="8"/>
      <c r="I213" s="8"/>
    </row>
    <row r="214" spans="1:9" x14ac:dyDescent="0.25">
      <c r="A214" s="12" t="s">
        <v>920</v>
      </c>
      <c r="B214" s="54" t="s">
        <v>921</v>
      </c>
      <c r="C214" s="14" t="s">
        <v>412</v>
      </c>
      <c r="D214" s="15">
        <v>17</v>
      </c>
      <c r="E214" s="8">
        <v>7876</v>
      </c>
      <c r="F214" s="8">
        <v>7876</v>
      </c>
      <c r="G214" s="8"/>
      <c r="H214" s="8"/>
      <c r="I214" s="8"/>
    </row>
    <row r="215" spans="1:9" x14ac:dyDescent="0.25">
      <c r="A215" s="12" t="s">
        <v>922</v>
      </c>
      <c r="B215" s="54" t="s">
        <v>923</v>
      </c>
      <c r="C215" s="14" t="s">
        <v>412</v>
      </c>
      <c r="D215" s="15">
        <v>14</v>
      </c>
      <c r="E215" s="8">
        <v>20523</v>
      </c>
      <c r="F215" s="8">
        <v>20523</v>
      </c>
      <c r="G215" s="8"/>
      <c r="H215" s="8"/>
      <c r="I215" s="8"/>
    </row>
    <row r="216" spans="1:9" x14ac:dyDescent="0.25">
      <c r="A216" s="12" t="s">
        <v>924</v>
      </c>
      <c r="B216" s="54" t="s">
        <v>925</v>
      </c>
      <c r="C216" s="14" t="s">
        <v>412</v>
      </c>
      <c r="D216" s="15">
        <v>13</v>
      </c>
      <c r="E216" s="8">
        <v>3904</v>
      </c>
      <c r="F216" s="8">
        <v>3904</v>
      </c>
      <c r="G216" s="8"/>
      <c r="H216" s="8"/>
      <c r="I216" s="8"/>
    </row>
    <row r="217" spans="1:9" x14ac:dyDescent="0.25">
      <c r="A217" s="12" t="s">
        <v>926</v>
      </c>
      <c r="B217" s="54" t="s">
        <v>927</v>
      </c>
      <c r="C217" s="14" t="s">
        <v>412</v>
      </c>
      <c r="D217" s="15">
        <v>6</v>
      </c>
      <c r="E217" s="8">
        <v>6607</v>
      </c>
      <c r="F217" s="8">
        <v>6607</v>
      </c>
      <c r="G217" s="8"/>
      <c r="H217" s="8"/>
      <c r="I217" s="8"/>
    </row>
    <row r="218" spans="1:9" x14ac:dyDescent="0.25">
      <c r="A218" s="12" t="s">
        <v>928</v>
      </c>
      <c r="B218" s="54" t="s">
        <v>929</v>
      </c>
      <c r="C218" s="14" t="s">
        <v>412</v>
      </c>
      <c r="D218" s="15">
        <v>5</v>
      </c>
      <c r="E218" s="8">
        <v>78597</v>
      </c>
      <c r="F218" s="8">
        <v>78597</v>
      </c>
      <c r="G218" s="8"/>
      <c r="H218" s="8"/>
      <c r="I218" s="8"/>
    </row>
    <row r="219" spans="1:9" x14ac:dyDescent="0.25">
      <c r="A219" s="12" t="s">
        <v>930</v>
      </c>
      <c r="B219" s="54" t="s">
        <v>931</v>
      </c>
      <c r="C219" s="14" t="s">
        <v>412</v>
      </c>
      <c r="D219" s="15">
        <v>7</v>
      </c>
      <c r="E219" s="8">
        <v>59826</v>
      </c>
      <c r="F219" s="8">
        <v>59826</v>
      </c>
      <c r="G219" s="8"/>
      <c r="H219" s="8"/>
      <c r="I219" s="8"/>
    </row>
    <row r="220" spans="1:9" x14ac:dyDescent="0.25">
      <c r="A220" s="12" t="s">
        <v>932</v>
      </c>
      <c r="B220" s="54" t="s">
        <v>933</v>
      </c>
      <c r="C220" s="14" t="s">
        <v>412</v>
      </c>
      <c r="D220" s="15">
        <v>2</v>
      </c>
      <c r="E220" s="8">
        <v>5380</v>
      </c>
      <c r="F220" s="8">
        <v>5380</v>
      </c>
      <c r="G220" s="8"/>
      <c r="H220" s="8"/>
      <c r="I220" s="8"/>
    </row>
    <row r="221" spans="1:9" x14ac:dyDescent="0.25">
      <c r="A221" s="12" t="s">
        <v>934</v>
      </c>
      <c r="B221" s="54" t="s">
        <v>935</v>
      </c>
      <c r="C221" s="14" t="s">
        <v>412</v>
      </c>
      <c r="D221" s="15">
        <v>4</v>
      </c>
      <c r="E221" s="8">
        <v>4254</v>
      </c>
      <c r="F221" s="8">
        <v>4254</v>
      </c>
      <c r="G221" s="8"/>
      <c r="H221" s="8"/>
      <c r="I221" s="8"/>
    </row>
    <row r="222" spans="1:9" x14ac:dyDescent="0.25">
      <c r="A222" s="12" t="s">
        <v>936</v>
      </c>
      <c r="B222" s="54" t="s">
        <v>937</v>
      </c>
      <c r="C222" s="14" t="s">
        <v>412</v>
      </c>
      <c r="D222" s="15">
        <v>3</v>
      </c>
      <c r="E222" s="8">
        <v>2753</v>
      </c>
      <c r="F222" s="8">
        <v>2753</v>
      </c>
      <c r="G222" s="8"/>
      <c r="H222" s="8"/>
      <c r="I222" s="8"/>
    </row>
    <row r="223" spans="1:9" x14ac:dyDescent="0.25">
      <c r="A223" s="12" t="s">
        <v>938</v>
      </c>
      <c r="B223" s="54" t="s">
        <v>939</v>
      </c>
      <c r="C223" s="14" t="s">
        <v>412</v>
      </c>
      <c r="D223" s="15">
        <v>22</v>
      </c>
      <c r="E223" s="8">
        <v>6560</v>
      </c>
      <c r="F223" s="8">
        <v>6560</v>
      </c>
      <c r="G223" s="8"/>
      <c r="H223" s="8"/>
      <c r="I223" s="8"/>
    </row>
    <row r="224" spans="1:9" x14ac:dyDescent="0.25">
      <c r="A224" s="12" t="s">
        <v>940</v>
      </c>
      <c r="B224" s="54" t="s">
        <v>941</v>
      </c>
      <c r="C224" s="14" t="s">
        <v>412</v>
      </c>
      <c r="D224" s="15">
        <v>2</v>
      </c>
      <c r="E224" s="8">
        <v>697</v>
      </c>
      <c r="F224" s="8">
        <v>697</v>
      </c>
      <c r="G224" s="8"/>
      <c r="H224" s="8"/>
      <c r="I224" s="8"/>
    </row>
    <row r="225" spans="1:9" x14ac:dyDescent="0.25">
      <c r="A225" s="12" t="s">
        <v>942</v>
      </c>
      <c r="B225" s="54" t="s">
        <v>943</v>
      </c>
      <c r="C225" s="14" t="s">
        <v>412</v>
      </c>
      <c r="D225" s="15">
        <v>8</v>
      </c>
      <c r="E225" s="8">
        <v>1217</v>
      </c>
      <c r="F225" s="8">
        <v>1217</v>
      </c>
      <c r="G225" s="8"/>
      <c r="H225" s="8"/>
      <c r="I225" s="8"/>
    </row>
    <row r="226" spans="1:9" x14ac:dyDescent="0.25">
      <c r="A226" s="12" t="s">
        <v>944</v>
      </c>
      <c r="B226" s="54" t="s">
        <v>945</v>
      </c>
      <c r="C226" s="14" t="s">
        <v>412</v>
      </c>
      <c r="D226" s="15">
        <v>1</v>
      </c>
      <c r="E226" s="8">
        <v>3699</v>
      </c>
      <c r="F226" s="8">
        <v>3699</v>
      </c>
      <c r="G226" s="8"/>
      <c r="H226" s="8"/>
      <c r="I226" s="8"/>
    </row>
    <row r="227" spans="1:9" x14ac:dyDescent="0.25">
      <c r="A227" s="12" t="s">
        <v>946</v>
      </c>
      <c r="B227" s="54" t="s">
        <v>947</v>
      </c>
      <c r="C227" s="14" t="s">
        <v>412</v>
      </c>
      <c r="D227" s="15">
        <v>1</v>
      </c>
      <c r="E227" s="8">
        <v>628</v>
      </c>
      <c r="F227" s="8">
        <v>628</v>
      </c>
      <c r="G227" s="8"/>
      <c r="H227" s="8"/>
      <c r="I227" s="8"/>
    </row>
    <row r="228" spans="1:9" x14ac:dyDescent="0.25">
      <c r="A228" s="12" t="s">
        <v>948</v>
      </c>
      <c r="B228" s="54" t="s">
        <v>949</v>
      </c>
      <c r="C228" s="14" t="s">
        <v>412</v>
      </c>
      <c r="D228" s="15">
        <v>1</v>
      </c>
      <c r="E228" s="8">
        <v>13611</v>
      </c>
      <c r="F228" s="8">
        <v>13611</v>
      </c>
      <c r="G228" s="8"/>
      <c r="H228" s="8"/>
      <c r="I228" s="8"/>
    </row>
    <row r="229" spans="1:9" x14ac:dyDescent="0.25">
      <c r="A229" s="12" t="s">
        <v>950</v>
      </c>
      <c r="B229" s="54" t="s">
        <v>951</v>
      </c>
      <c r="C229" s="14" t="s">
        <v>412</v>
      </c>
      <c r="D229" s="15">
        <v>1</v>
      </c>
      <c r="E229" s="8">
        <v>3685</v>
      </c>
      <c r="F229" s="8">
        <v>3685</v>
      </c>
      <c r="G229" s="8"/>
      <c r="H229" s="8"/>
      <c r="I229" s="8"/>
    </row>
    <row r="230" spans="1:9" x14ac:dyDescent="0.25">
      <c r="A230" s="9" t="s">
        <v>952</v>
      </c>
      <c r="B230" s="75" t="s">
        <v>953</v>
      </c>
      <c r="C230" s="76" t="s">
        <v>954</v>
      </c>
      <c r="D230" s="23">
        <f>SUM(D231:D240)</f>
        <v>406</v>
      </c>
      <c r="E230" s="23">
        <f>SUM(E231:E240)</f>
        <v>103475</v>
      </c>
      <c r="F230" s="23">
        <f>SUM(F231:F240)</f>
        <v>103475</v>
      </c>
      <c r="G230" s="23"/>
      <c r="H230" s="8"/>
      <c r="I230" s="8"/>
    </row>
    <row r="231" spans="1:9" x14ac:dyDescent="0.25">
      <c r="A231" s="12" t="s">
        <v>0</v>
      </c>
      <c r="B231" s="54" t="s">
        <v>955</v>
      </c>
      <c r="C231" s="14" t="s">
        <v>412</v>
      </c>
      <c r="D231" s="15">
        <v>8</v>
      </c>
      <c r="E231" s="8">
        <v>7124</v>
      </c>
      <c r="F231" s="8">
        <v>7124</v>
      </c>
      <c r="G231" s="8"/>
      <c r="H231" s="8"/>
      <c r="I231" s="8"/>
    </row>
    <row r="232" spans="1:9" x14ac:dyDescent="0.25">
      <c r="A232" s="12" t="s">
        <v>20</v>
      </c>
      <c r="B232" s="54" t="s">
        <v>956</v>
      </c>
      <c r="C232" s="14" t="s">
        <v>412</v>
      </c>
      <c r="D232" s="15">
        <v>50</v>
      </c>
      <c r="E232" s="8">
        <v>1624</v>
      </c>
      <c r="F232" s="8">
        <v>1624</v>
      </c>
      <c r="G232" s="8"/>
      <c r="H232" s="8"/>
      <c r="I232" s="8"/>
    </row>
    <row r="233" spans="1:9" x14ac:dyDescent="0.25">
      <c r="A233" s="12" t="s">
        <v>59</v>
      </c>
      <c r="B233" s="54" t="s">
        <v>957</v>
      </c>
      <c r="C233" s="14" t="s">
        <v>412</v>
      </c>
      <c r="D233" s="15">
        <v>60</v>
      </c>
      <c r="E233" s="8">
        <v>4374</v>
      </c>
      <c r="F233" s="8">
        <v>4374</v>
      </c>
      <c r="G233" s="8"/>
      <c r="H233" s="8"/>
      <c r="I233" s="8"/>
    </row>
    <row r="234" spans="1:9" x14ac:dyDescent="0.25">
      <c r="A234" s="12" t="s">
        <v>170</v>
      </c>
      <c r="B234" s="54" t="s">
        <v>958</v>
      </c>
      <c r="C234" s="14" t="s">
        <v>412</v>
      </c>
      <c r="D234" s="15">
        <v>23</v>
      </c>
      <c r="E234" s="8">
        <v>1236</v>
      </c>
      <c r="F234" s="8">
        <v>1236</v>
      </c>
      <c r="G234" s="8"/>
      <c r="H234" s="8"/>
      <c r="I234" s="8"/>
    </row>
    <row r="235" spans="1:9" x14ac:dyDescent="0.25">
      <c r="A235" s="12" t="s">
        <v>649</v>
      </c>
      <c r="B235" s="54" t="s">
        <v>959</v>
      </c>
      <c r="C235" s="14" t="s">
        <v>412</v>
      </c>
      <c r="D235" s="15">
        <v>2</v>
      </c>
      <c r="E235" s="8">
        <v>22814</v>
      </c>
      <c r="F235" s="8">
        <v>22814</v>
      </c>
      <c r="G235" s="8"/>
      <c r="H235" s="8"/>
      <c r="I235" s="8"/>
    </row>
    <row r="236" spans="1:9" x14ac:dyDescent="0.25">
      <c r="A236" s="12" t="s">
        <v>654</v>
      </c>
      <c r="B236" s="54" t="s">
        <v>960</v>
      </c>
      <c r="C236" s="14" t="s">
        <v>412</v>
      </c>
      <c r="D236" s="15">
        <v>2</v>
      </c>
      <c r="E236" s="8">
        <v>6897</v>
      </c>
      <c r="F236" s="8">
        <v>6897</v>
      </c>
      <c r="G236" s="8"/>
      <c r="H236" s="8"/>
      <c r="I236" s="8"/>
    </row>
    <row r="237" spans="1:9" x14ac:dyDescent="0.25">
      <c r="A237" s="12" t="s">
        <v>791</v>
      </c>
      <c r="B237" s="54" t="s">
        <v>961</v>
      </c>
      <c r="C237" s="14" t="s">
        <v>412</v>
      </c>
      <c r="D237" s="15">
        <v>10</v>
      </c>
      <c r="E237" s="8">
        <v>8956</v>
      </c>
      <c r="F237" s="8">
        <v>8956</v>
      </c>
      <c r="G237" s="8"/>
      <c r="H237" s="8"/>
      <c r="I237" s="8"/>
    </row>
    <row r="238" spans="1:9" x14ac:dyDescent="0.25">
      <c r="A238" s="12" t="s">
        <v>962</v>
      </c>
      <c r="B238" s="54" t="s">
        <v>963</v>
      </c>
      <c r="C238" s="14" t="s">
        <v>412</v>
      </c>
      <c r="D238" s="15">
        <v>1</v>
      </c>
      <c r="E238" s="8">
        <v>9950</v>
      </c>
      <c r="F238" s="8">
        <v>9950</v>
      </c>
      <c r="G238" s="8"/>
      <c r="H238" s="8"/>
      <c r="I238" s="8"/>
    </row>
    <row r="239" spans="1:9" x14ac:dyDescent="0.25">
      <c r="A239" s="12" t="s">
        <v>964</v>
      </c>
      <c r="B239" s="54" t="s">
        <v>965</v>
      </c>
      <c r="C239" s="14" t="s">
        <v>412</v>
      </c>
      <c r="D239" s="15">
        <v>150</v>
      </c>
      <c r="E239" s="8">
        <v>22500</v>
      </c>
      <c r="F239" s="8">
        <v>22500</v>
      </c>
      <c r="G239" s="8"/>
      <c r="H239" s="8"/>
      <c r="I239" s="8"/>
    </row>
    <row r="240" spans="1:9" x14ac:dyDescent="0.25">
      <c r="A240" s="12" t="s">
        <v>966</v>
      </c>
      <c r="B240" s="54" t="s">
        <v>967</v>
      </c>
      <c r="C240" s="14" t="s">
        <v>412</v>
      </c>
      <c r="D240" s="15">
        <v>100</v>
      </c>
      <c r="E240" s="8">
        <v>18000</v>
      </c>
      <c r="F240" s="8">
        <v>18000</v>
      </c>
      <c r="G240" s="8"/>
      <c r="H240" s="8"/>
      <c r="I240" s="8"/>
    </row>
    <row r="241" spans="1:9" s="24" customFormat="1" x14ac:dyDescent="0.25">
      <c r="A241" s="9" t="s">
        <v>968</v>
      </c>
      <c r="B241" s="34" t="s">
        <v>969</v>
      </c>
      <c r="C241" s="35"/>
      <c r="D241" s="10">
        <f>SUM(D242:D252)</f>
        <v>18</v>
      </c>
      <c r="E241" s="10">
        <f>SUM(E242:E252)</f>
        <v>570296</v>
      </c>
      <c r="F241" s="10">
        <f>SUM(F242:F252)</f>
        <v>570296</v>
      </c>
      <c r="G241" s="32"/>
      <c r="H241" s="32"/>
      <c r="I241" s="32"/>
    </row>
    <row r="242" spans="1:9" x14ac:dyDescent="0.25">
      <c r="A242" s="12" t="s">
        <v>0</v>
      </c>
      <c r="B242" s="54" t="s">
        <v>970</v>
      </c>
      <c r="C242" s="36" t="s">
        <v>412</v>
      </c>
      <c r="D242" s="27">
        <v>2</v>
      </c>
      <c r="E242" s="8">
        <v>68160</v>
      </c>
      <c r="F242" s="8">
        <v>68160</v>
      </c>
      <c r="G242" s="8"/>
      <c r="H242" s="8"/>
      <c r="I242" s="8"/>
    </row>
    <row r="243" spans="1:9" x14ac:dyDescent="0.25">
      <c r="A243" s="12" t="s">
        <v>20</v>
      </c>
      <c r="B243" s="54" t="s">
        <v>971</v>
      </c>
      <c r="C243" s="36" t="s">
        <v>412</v>
      </c>
      <c r="D243" s="27">
        <v>2</v>
      </c>
      <c r="E243" s="8">
        <v>44730</v>
      </c>
      <c r="F243" s="8">
        <v>44730</v>
      </c>
      <c r="G243" s="8"/>
      <c r="H243" s="8"/>
      <c r="I243" s="8"/>
    </row>
    <row r="244" spans="1:9" x14ac:dyDescent="0.25">
      <c r="A244" s="12" t="s">
        <v>59</v>
      </c>
      <c r="B244" s="54" t="s">
        <v>972</v>
      </c>
      <c r="C244" s="36" t="s">
        <v>412</v>
      </c>
      <c r="D244" s="27">
        <v>2</v>
      </c>
      <c r="E244" s="8">
        <v>57510</v>
      </c>
      <c r="F244" s="8">
        <v>57510</v>
      </c>
      <c r="G244" s="8"/>
      <c r="H244" s="8"/>
      <c r="I244" s="8"/>
    </row>
    <row r="245" spans="1:9" x14ac:dyDescent="0.25">
      <c r="A245" s="12" t="s">
        <v>170</v>
      </c>
      <c r="B245" s="54" t="s">
        <v>973</v>
      </c>
      <c r="C245" s="36" t="s">
        <v>412</v>
      </c>
      <c r="D245" s="27">
        <v>2</v>
      </c>
      <c r="E245" s="8">
        <v>55380</v>
      </c>
      <c r="F245" s="8">
        <v>55380</v>
      </c>
      <c r="G245" s="8"/>
      <c r="I245" s="8"/>
    </row>
    <row r="246" spans="1:9" x14ac:dyDescent="0.25">
      <c r="A246" s="12" t="s">
        <v>649</v>
      </c>
      <c r="B246" s="54" t="s">
        <v>974</v>
      </c>
      <c r="C246" s="36" t="s">
        <v>412</v>
      </c>
      <c r="D246" s="27">
        <v>2</v>
      </c>
      <c r="E246" s="8">
        <v>57510</v>
      </c>
      <c r="F246" s="8">
        <v>57510</v>
      </c>
      <c r="G246" s="8"/>
      <c r="H246" s="8"/>
      <c r="I246" s="8"/>
    </row>
    <row r="247" spans="1:9" x14ac:dyDescent="0.25">
      <c r="A247" s="12" t="s">
        <v>654</v>
      </c>
      <c r="B247" s="54" t="s">
        <v>975</v>
      </c>
      <c r="C247" s="36" t="s">
        <v>412</v>
      </c>
      <c r="D247" s="27">
        <v>1</v>
      </c>
      <c r="E247" s="8">
        <v>51120</v>
      </c>
      <c r="F247" s="8">
        <v>51120</v>
      </c>
      <c r="G247" s="8"/>
      <c r="H247" s="8"/>
      <c r="I247" s="8"/>
    </row>
    <row r="248" spans="1:9" x14ac:dyDescent="0.25">
      <c r="A248" s="12" t="s">
        <v>791</v>
      </c>
      <c r="B248" s="54" t="s">
        <v>976</v>
      </c>
      <c r="C248" s="36" t="s">
        <v>412</v>
      </c>
      <c r="D248" s="27">
        <v>2</v>
      </c>
      <c r="E248" s="8">
        <v>68043</v>
      </c>
      <c r="F248" s="8">
        <v>68043</v>
      </c>
      <c r="G248" s="8"/>
      <c r="H248" s="8"/>
      <c r="I248" s="8"/>
    </row>
    <row r="249" spans="1:9" x14ac:dyDescent="0.25">
      <c r="A249" s="12" t="s">
        <v>962</v>
      </c>
      <c r="B249" s="54" t="s">
        <v>977</v>
      </c>
      <c r="C249" s="36" t="s">
        <v>412</v>
      </c>
      <c r="D249" s="27">
        <v>2</v>
      </c>
      <c r="E249" s="8">
        <v>57083</v>
      </c>
      <c r="F249" s="8">
        <v>57083</v>
      </c>
      <c r="G249" s="8"/>
      <c r="H249" s="8"/>
      <c r="I249" s="8"/>
    </row>
    <row r="250" spans="1:9" x14ac:dyDescent="0.25">
      <c r="A250" s="12" t="s">
        <v>964</v>
      </c>
      <c r="B250" s="54" t="s">
        <v>978</v>
      </c>
      <c r="C250" s="36" t="s">
        <v>412</v>
      </c>
      <c r="D250" s="27">
        <v>1</v>
      </c>
      <c r="E250" s="8">
        <v>47925</v>
      </c>
      <c r="F250" s="8">
        <v>47925</v>
      </c>
      <c r="G250" s="8"/>
      <c r="H250" s="8"/>
      <c r="I250" s="8"/>
    </row>
    <row r="251" spans="1:9" x14ac:dyDescent="0.25">
      <c r="A251" s="12" t="s">
        <v>966</v>
      </c>
      <c r="B251" s="54" t="s">
        <v>979</v>
      </c>
      <c r="C251" s="36" t="s">
        <v>412</v>
      </c>
      <c r="D251" s="27">
        <v>1</v>
      </c>
      <c r="E251" s="8">
        <v>53250</v>
      </c>
      <c r="F251" s="8">
        <v>53250</v>
      </c>
      <c r="G251" s="8"/>
      <c r="H251" s="8"/>
      <c r="I251" s="8"/>
    </row>
    <row r="252" spans="1:9" x14ac:dyDescent="0.25">
      <c r="A252" s="12" t="s">
        <v>980</v>
      </c>
      <c r="B252" s="54" t="s">
        <v>981</v>
      </c>
      <c r="C252" s="36" t="s">
        <v>412</v>
      </c>
      <c r="D252" s="27">
        <v>1</v>
      </c>
      <c r="E252" s="8">
        <v>9585</v>
      </c>
      <c r="F252" s="8">
        <v>9585</v>
      </c>
      <c r="G252" s="8"/>
      <c r="H252" s="8"/>
      <c r="I252" s="8"/>
    </row>
    <row r="253" spans="1:9" s="24" customFormat="1" ht="32.25" customHeight="1" x14ac:dyDescent="0.25">
      <c r="A253" s="90"/>
      <c r="B253" s="91" t="s">
        <v>1273</v>
      </c>
      <c r="C253" s="92"/>
      <c r="D253" s="93"/>
      <c r="E253" s="23">
        <f>E254+E323+E427+E432</f>
        <v>7214108</v>
      </c>
      <c r="F253" s="23">
        <f>F254+F323+F427+F432</f>
        <v>7214108</v>
      </c>
      <c r="G253" s="23"/>
      <c r="H253" s="23"/>
      <c r="I253" s="23"/>
    </row>
    <row r="254" spans="1:9" s="24" customFormat="1" x14ac:dyDescent="0.25">
      <c r="A254" s="9" t="s">
        <v>639</v>
      </c>
      <c r="B254" s="75" t="s">
        <v>640</v>
      </c>
      <c r="C254" s="35"/>
      <c r="D254" s="10"/>
      <c r="E254" s="23">
        <f>E255+E258+E261+E264+E269+E273</f>
        <v>1735656</v>
      </c>
      <c r="F254" s="23">
        <f>F255+F258+F261+F264+F269+F273</f>
        <v>1735656</v>
      </c>
      <c r="G254" s="23"/>
      <c r="H254" s="23"/>
      <c r="I254" s="23"/>
    </row>
    <row r="255" spans="1:9" s="24" customFormat="1" x14ac:dyDescent="0.25">
      <c r="A255" s="9" t="s">
        <v>0</v>
      </c>
      <c r="B255" s="75" t="s">
        <v>641</v>
      </c>
      <c r="C255" s="35" t="s">
        <v>307</v>
      </c>
      <c r="D255" s="10">
        <v>2</v>
      </c>
      <c r="E255" s="23">
        <f>E256+E257</f>
        <v>683943</v>
      </c>
      <c r="F255" s="23">
        <f>F256+F257</f>
        <v>683943</v>
      </c>
      <c r="G255" s="23"/>
      <c r="H255" s="23"/>
      <c r="I255" s="23"/>
    </row>
    <row r="256" spans="1:9" ht="30" x14ac:dyDescent="0.25">
      <c r="A256" s="12" t="s">
        <v>2</v>
      </c>
      <c r="B256" s="54" t="s">
        <v>651</v>
      </c>
      <c r="C256" s="36" t="s">
        <v>307</v>
      </c>
      <c r="D256" s="27">
        <v>1</v>
      </c>
      <c r="E256" s="8">
        <v>478690</v>
      </c>
      <c r="F256" s="8">
        <v>478690</v>
      </c>
      <c r="G256" s="8"/>
      <c r="H256" s="8"/>
      <c r="I256" s="8"/>
    </row>
    <row r="257" spans="1:9" x14ac:dyDescent="0.25">
      <c r="A257" s="12" t="s">
        <v>3</v>
      </c>
      <c r="B257" s="54" t="s">
        <v>653</v>
      </c>
      <c r="C257" s="36" t="s">
        <v>307</v>
      </c>
      <c r="D257" s="27">
        <v>1</v>
      </c>
      <c r="E257" s="8">
        <v>205253</v>
      </c>
      <c r="F257" s="8">
        <v>205253</v>
      </c>
      <c r="G257" s="8"/>
      <c r="H257" s="8"/>
      <c r="I257" s="8"/>
    </row>
    <row r="258" spans="1:9" s="24" customFormat="1" x14ac:dyDescent="0.25">
      <c r="A258" s="9" t="s">
        <v>20</v>
      </c>
      <c r="B258" s="75" t="s">
        <v>532</v>
      </c>
      <c r="C258" s="35"/>
      <c r="D258" s="10">
        <v>2</v>
      </c>
      <c r="E258" s="23">
        <f>E259+E260</f>
        <v>17782</v>
      </c>
      <c r="F258" s="23">
        <f>F259+F260</f>
        <v>17782</v>
      </c>
      <c r="G258" s="23"/>
      <c r="H258" s="23"/>
      <c r="I258" s="23"/>
    </row>
    <row r="259" spans="1:9" ht="30" x14ac:dyDescent="0.25">
      <c r="A259" s="12" t="s">
        <v>21</v>
      </c>
      <c r="B259" s="54" t="s">
        <v>651</v>
      </c>
      <c r="C259" s="36" t="s">
        <v>307</v>
      </c>
      <c r="D259" s="27">
        <v>1</v>
      </c>
      <c r="E259" s="8">
        <v>13020</v>
      </c>
      <c r="F259" s="8">
        <v>13020</v>
      </c>
      <c r="G259" s="8"/>
      <c r="H259" s="8"/>
      <c r="I259" s="8"/>
    </row>
    <row r="260" spans="1:9" x14ac:dyDescent="0.25">
      <c r="A260" s="12" t="s">
        <v>40</v>
      </c>
      <c r="B260" s="54" t="s">
        <v>653</v>
      </c>
      <c r="C260" s="36" t="s">
        <v>307</v>
      </c>
      <c r="D260" s="27">
        <v>1</v>
      </c>
      <c r="E260" s="8">
        <v>4762</v>
      </c>
      <c r="F260" s="8">
        <v>4762</v>
      </c>
      <c r="G260" s="8"/>
      <c r="H260" s="8"/>
      <c r="I260" s="8"/>
    </row>
    <row r="261" spans="1:9" s="24" customFormat="1" x14ac:dyDescent="0.25">
      <c r="A261" s="9" t="s">
        <v>59</v>
      </c>
      <c r="B261" s="75" t="s">
        <v>644</v>
      </c>
      <c r="C261" s="35"/>
      <c r="D261" s="10">
        <v>2</v>
      </c>
      <c r="E261" s="23">
        <f>E262+E263</f>
        <v>3146</v>
      </c>
      <c r="F261" s="23">
        <f>F262+F263</f>
        <v>3146</v>
      </c>
      <c r="G261" s="23"/>
      <c r="H261" s="23"/>
      <c r="I261" s="23"/>
    </row>
    <row r="262" spans="1:9" ht="30" x14ac:dyDescent="0.25">
      <c r="A262" s="12" t="s">
        <v>61</v>
      </c>
      <c r="B262" s="54" t="s">
        <v>651</v>
      </c>
      <c r="C262" s="36" t="s">
        <v>307</v>
      </c>
      <c r="D262" s="27">
        <v>1</v>
      </c>
      <c r="E262" s="8">
        <v>2202</v>
      </c>
      <c r="F262" s="8">
        <v>2202</v>
      </c>
      <c r="G262" s="8"/>
      <c r="H262" s="8"/>
      <c r="I262" s="8"/>
    </row>
    <row r="263" spans="1:9" x14ac:dyDescent="0.25">
      <c r="A263" s="12" t="s">
        <v>98</v>
      </c>
      <c r="B263" s="54" t="s">
        <v>653</v>
      </c>
      <c r="C263" s="36" t="s">
        <v>307</v>
      </c>
      <c r="D263" s="27">
        <v>1</v>
      </c>
      <c r="E263" s="8">
        <v>944</v>
      </c>
      <c r="F263" s="8">
        <v>944</v>
      </c>
      <c r="G263" s="8"/>
      <c r="H263" s="8"/>
      <c r="I263" s="8"/>
    </row>
    <row r="264" spans="1:9" s="24" customFormat="1" x14ac:dyDescent="0.25">
      <c r="A264" s="9" t="s">
        <v>170</v>
      </c>
      <c r="B264" s="75" t="s">
        <v>306</v>
      </c>
      <c r="C264" s="35"/>
      <c r="D264" s="10">
        <v>4</v>
      </c>
      <c r="E264" s="23">
        <f>SUM(E265:E268)</f>
        <v>25200</v>
      </c>
      <c r="F264" s="23">
        <f>SUM(F265:F268)</f>
        <v>25200</v>
      </c>
      <c r="G264" s="23"/>
      <c r="H264" s="23"/>
      <c r="I264" s="23"/>
    </row>
    <row r="265" spans="1:9" ht="30" x14ac:dyDescent="0.25">
      <c r="A265" s="12" t="s">
        <v>171</v>
      </c>
      <c r="B265" s="54" t="s">
        <v>983</v>
      </c>
      <c r="C265" s="36" t="s">
        <v>307</v>
      </c>
      <c r="D265" s="27">
        <v>1</v>
      </c>
      <c r="E265" s="8">
        <v>3500</v>
      </c>
      <c r="F265" s="8">
        <v>3500</v>
      </c>
      <c r="G265" s="8"/>
      <c r="H265" s="8"/>
      <c r="I265" s="8"/>
    </row>
    <row r="266" spans="1:9" x14ac:dyDescent="0.25">
      <c r="A266" s="12" t="s">
        <v>172</v>
      </c>
      <c r="B266" s="54" t="s">
        <v>984</v>
      </c>
      <c r="C266" s="36" t="s">
        <v>307</v>
      </c>
      <c r="D266" s="27">
        <v>1</v>
      </c>
      <c r="E266" s="8">
        <v>3000</v>
      </c>
      <c r="F266" s="8">
        <v>3000</v>
      </c>
      <c r="G266" s="8"/>
      <c r="H266" s="8"/>
      <c r="I266" s="8"/>
    </row>
    <row r="267" spans="1:9" ht="30" x14ac:dyDescent="0.25">
      <c r="A267" s="12" t="s">
        <v>173</v>
      </c>
      <c r="B267" s="54" t="s">
        <v>985</v>
      </c>
      <c r="C267" s="36" t="s">
        <v>307</v>
      </c>
      <c r="D267" s="27">
        <v>1</v>
      </c>
      <c r="E267" s="8">
        <v>3200</v>
      </c>
      <c r="F267" s="8">
        <v>3200</v>
      </c>
      <c r="G267" s="8"/>
      <c r="H267" s="8"/>
      <c r="I267" s="8"/>
    </row>
    <row r="268" spans="1:9" ht="30" x14ac:dyDescent="0.25">
      <c r="A268" s="12" t="s">
        <v>174</v>
      </c>
      <c r="B268" s="54" t="s">
        <v>986</v>
      </c>
      <c r="C268" s="36" t="s">
        <v>307</v>
      </c>
      <c r="D268" s="27">
        <v>1</v>
      </c>
      <c r="E268" s="8">
        <v>15500</v>
      </c>
      <c r="F268" s="8">
        <v>15500</v>
      </c>
      <c r="G268" s="8"/>
      <c r="H268" s="8"/>
      <c r="I268" s="8"/>
    </row>
    <row r="269" spans="1:9" s="24" customFormat="1" x14ac:dyDescent="0.25">
      <c r="A269" s="9" t="s">
        <v>649</v>
      </c>
      <c r="B269" s="75" t="s">
        <v>377</v>
      </c>
      <c r="C269" s="35"/>
      <c r="D269" s="10">
        <v>3</v>
      </c>
      <c r="E269" s="23">
        <f>SUM(E270:E272)</f>
        <v>2288</v>
      </c>
      <c r="F269" s="23">
        <f>SUM(F270:F272)</f>
        <v>2288</v>
      </c>
      <c r="G269" s="23"/>
      <c r="H269" s="23"/>
      <c r="I269" s="23"/>
    </row>
    <row r="270" spans="1:9" x14ac:dyDescent="0.25">
      <c r="A270" s="12" t="s">
        <v>650</v>
      </c>
      <c r="B270" s="54" t="s">
        <v>645</v>
      </c>
      <c r="C270" s="36" t="s">
        <v>307</v>
      </c>
      <c r="D270" s="27">
        <v>1</v>
      </c>
      <c r="E270" s="8">
        <v>1399</v>
      </c>
      <c r="F270" s="8">
        <v>1399</v>
      </c>
      <c r="G270" s="8"/>
      <c r="H270" s="8"/>
      <c r="I270" s="8"/>
    </row>
    <row r="271" spans="1:9" x14ac:dyDescent="0.25">
      <c r="A271" s="12" t="s">
        <v>652</v>
      </c>
      <c r="B271" s="74" t="s">
        <v>646</v>
      </c>
      <c r="C271" s="36" t="s">
        <v>307</v>
      </c>
      <c r="D271" s="27">
        <v>1</v>
      </c>
      <c r="E271" s="27">
        <v>508</v>
      </c>
      <c r="F271" s="27">
        <v>508</v>
      </c>
      <c r="G271" s="77"/>
      <c r="H271" s="77"/>
      <c r="I271" s="77"/>
    </row>
    <row r="272" spans="1:9" ht="30" x14ac:dyDescent="0.25">
      <c r="A272" s="12" t="s">
        <v>912</v>
      </c>
      <c r="B272" s="54" t="s">
        <v>647</v>
      </c>
      <c r="C272" s="14" t="s">
        <v>307</v>
      </c>
      <c r="D272" s="27">
        <v>1</v>
      </c>
      <c r="E272" s="8">
        <v>381</v>
      </c>
      <c r="F272" s="8">
        <v>381</v>
      </c>
      <c r="G272" s="8"/>
      <c r="H272" s="8"/>
      <c r="I272" s="8"/>
    </row>
    <row r="273" spans="1:9" s="24" customFormat="1" ht="42.75" x14ac:dyDescent="0.25">
      <c r="A273" s="9" t="s">
        <v>654</v>
      </c>
      <c r="B273" s="75" t="s">
        <v>655</v>
      </c>
      <c r="C273" s="76"/>
      <c r="D273" s="23">
        <f>D274+D293+D315+D319</f>
        <v>110</v>
      </c>
      <c r="E273" s="23">
        <f>E274+E293+E315+E319</f>
        <v>1003297</v>
      </c>
      <c r="F273" s="23">
        <f>F274+F293+F315+F319</f>
        <v>1003297</v>
      </c>
      <c r="G273" s="23"/>
      <c r="H273" s="23"/>
      <c r="I273" s="23"/>
    </row>
    <row r="274" spans="1:9" s="83" customFormat="1" x14ac:dyDescent="0.25">
      <c r="A274" s="19" t="s">
        <v>656</v>
      </c>
      <c r="B274" s="94" t="s">
        <v>657</v>
      </c>
      <c r="C274" s="81"/>
      <c r="D274" s="82">
        <f>SUM(D275:D292)</f>
        <v>39</v>
      </c>
      <c r="E274" s="82">
        <f>SUM(E275:E292)</f>
        <v>931448</v>
      </c>
      <c r="F274" s="82">
        <f>SUM(F275:F292)</f>
        <v>931448</v>
      </c>
      <c r="G274" s="82"/>
      <c r="H274" s="82"/>
      <c r="I274" s="82"/>
    </row>
    <row r="275" spans="1:9" x14ac:dyDescent="0.25">
      <c r="A275" s="12" t="s">
        <v>659</v>
      </c>
      <c r="B275" s="54" t="s">
        <v>987</v>
      </c>
      <c r="C275" s="14" t="s">
        <v>412</v>
      </c>
      <c r="D275" s="27">
        <v>1</v>
      </c>
      <c r="E275" s="8">
        <v>4879</v>
      </c>
      <c r="F275" s="8">
        <v>4879</v>
      </c>
      <c r="G275" s="8"/>
      <c r="H275" s="8"/>
      <c r="I275" s="8"/>
    </row>
    <row r="276" spans="1:9" x14ac:dyDescent="0.25">
      <c r="A276" s="12" t="s">
        <v>661</v>
      </c>
      <c r="B276" s="54" t="s">
        <v>660</v>
      </c>
      <c r="C276" s="14" t="s">
        <v>412</v>
      </c>
      <c r="D276" s="27">
        <v>8</v>
      </c>
      <c r="E276" s="8">
        <v>64287</v>
      </c>
      <c r="F276" s="8">
        <v>64287</v>
      </c>
      <c r="G276" s="8"/>
      <c r="H276" s="8"/>
      <c r="I276" s="8"/>
    </row>
    <row r="277" spans="1:9" x14ac:dyDescent="0.25">
      <c r="A277" s="12" t="s">
        <v>663</v>
      </c>
      <c r="B277" s="54" t="s">
        <v>988</v>
      </c>
      <c r="C277" s="14" t="s">
        <v>412</v>
      </c>
      <c r="D277" s="27">
        <v>2</v>
      </c>
      <c r="E277" s="8">
        <v>18083</v>
      </c>
      <c r="F277" s="8">
        <v>18083</v>
      </c>
      <c r="G277" s="8"/>
      <c r="H277" s="8"/>
    </row>
    <row r="278" spans="1:9" x14ac:dyDescent="0.25">
      <c r="A278" s="12" t="s">
        <v>665</v>
      </c>
      <c r="B278" s="54" t="s">
        <v>666</v>
      </c>
      <c r="C278" s="14" t="s">
        <v>412</v>
      </c>
      <c r="D278" s="27">
        <v>2</v>
      </c>
      <c r="E278" s="8">
        <v>15810</v>
      </c>
      <c r="F278" s="8">
        <v>15810</v>
      </c>
      <c r="G278" s="8"/>
      <c r="H278" s="8"/>
      <c r="I278" s="8"/>
    </row>
    <row r="279" spans="1:9" x14ac:dyDescent="0.25">
      <c r="A279" s="12" t="s">
        <v>667</v>
      </c>
      <c r="B279" s="54" t="s">
        <v>989</v>
      </c>
      <c r="C279" s="14" t="s">
        <v>412</v>
      </c>
      <c r="D279" s="27">
        <v>1</v>
      </c>
      <c r="E279" s="8">
        <v>3976</v>
      </c>
      <c r="F279" s="8">
        <v>3976</v>
      </c>
      <c r="G279" s="8"/>
      <c r="H279" s="8"/>
      <c r="I279" s="8"/>
    </row>
    <row r="280" spans="1:9" x14ac:dyDescent="0.25">
      <c r="A280" s="12" t="s">
        <v>669</v>
      </c>
      <c r="B280" s="54" t="s">
        <v>670</v>
      </c>
      <c r="C280" s="14" t="s">
        <v>412</v>
      </c>
      <c r="D280" s="27">
        <v>1</v>
      </c>
      <c r="E280" s="8">
        <v>6114</v>
      </c>
      <c r="F280" s="8">
        <v>6114</v>
      </c>
      <c r="G280" s="8"/>
      <c r="H280" s="8"/>
      <c r="I280" s="8"/>
    </row>
    <row r="281" spans="1:9" x14ac:dyDescent="0.25">
      <c r="A281" s="12" t="s">
        <v>671</v>
      </c>
      <c r="B281" s="54" t="s">
        <v>672</v>
      </c>
      <c r="C281" s="14" t="s">
        <v>412</v>
      </c>
      <c r="D281" s="27">
        <v>3</v>
      </c>
      <c r="E281" s="8">
        <v>15149</v>
      </c>
      <c r="F281" s="8">
        <v>15149</v>
      </c>
      <c r="G281" s="8"/>
      <c r="H281" s="8"/>
      <c r="I281" s="8"/>
    </row>
    <row r="282" spans="1:9" x14ac:dyDescent="0.25">
      <c r="A282" s="12" t="s">
        <v>673</v>
      </c>
      <c r="B282" s="54" t="s">
        <v>668</v>
      </c>
      <c r="C282" s="14" t="s">
        <v>412</v>
      </c>
      <c r="D282" s="27">
        <v>2</v>
      </c>
      <c r="E282" s="8">
        <v>5257</v>
      </c>
      <c r="F282" s="8">
        <v>5257</v>
      </c>
      <c r="G282" s="8"/>
      <c r="H282" s="8"/>
      <c r="I282" s="8"/>
    </row>
    <row r="283" spans="1:9" x14ac:dyDescent="0.25">
      <c r="A283" s="12" t="s">
        <v>675</v>
      </c>
      <c r="B283" s="54" t="s">
        <v>674</v>
      </c>
      <c r="C283" s="14" t="s">
        <v>412</v>
      </c>
      <c r="D283" s="27">
        <v>1</v>
      </c>
      <c r="E283" s="8">
        <v>3269</v>
      </c>
      <c r="F283" s="8">
        <v>3269</v>
      </c>
      <c r="G283" s="8"/>
      <c r="H283" s="8"/>
      <c r="I283" s="8"/>
    </row>
    <row r="284" spans="1:9" x14ac:dyDescent="0.25">
      <c r="A284" s="12" t="s">
        <v>677</v>
      </c>
      <c r="B284" s="54" t="s">
        <v>662</v>
      </c>
      <c r="C284" s="14" t="s">
        <v>412</v>
      </c>
      <c r="D284" s="27">
        <v>2</v>
      </c>
      <c r="E284" s="8">
        <v>5967</v>
      </c>
      <c r="F284" s="8">
        <v>5967</v>
      </c>
      <c r="G284" s="8"/>
      <c r="H284" s="8"/>
      <c r="I284" s="8"/>
    </row>
    <row r="285" spans="1:9" ht="30" x14ac:dyDescent="0.25">
      <c r="A285" s="12" t="s">
        <v>679</v>
      </c>
      <c r="B285" s="54" t="s">
        <v>990</v>
      </c>
      <c r="C285" s="14" t="s">
        <v>412</v>
      </c>
      <c r="D285" s="27">
        <v>2</v>
      </c>
      <c r="E285" s="8">
        <v>378767</v>
      </c>
      <c r="F285" s="8">
        <v>378767</v>
      </c>
      <c r="G285" s="8"/>
      <c r="H285" s="8"/>
      <c r="I285" s="8"/>
    </row>
    <row r="286" spans="1:9" ht="30" x14ac:dyDescent="0.25">
      <c r="A286" s="12" t="s">
        <v>681</v>
      </c>
      <c r="B286" s="54" t="s">
        <v>991</v>
      </c>
      <c r="C286" s="14" t="s">
        <v>412</v>
      </c>
      <c r="D286" s="27">
        <v>1</v>
      </c>
      <c r="E286" s="8">
        <v>8185</v>
      </c>
      <c r="F286" s="8">
        <v>8185</v>
      </c>
      <c r="G286" s="8"/>
      <c r="H286" s="8"/>
      <c r="I286" s="8"/>
    </row>
    <row r="287" spans="1:9" ht="30" x14ac:dyDescent="0.25">
      <c r="A287" s="12" t="s">
        <v>683</v>
      </c>
      <c r="B287" s="31" t="s">
        <v>992</v>
      </c>
      <c r="C287" s="14" t="s">
        <v>412</v>
      </c>
      <c r="D287" s="27">
        <v>1</v>
      </c>
      <c r="E287" s="8">
        <v>226906</v>
      </c>
      <c r="F287" s="8">
        <v>226906</v>
      </c>
      <c r="G287" s="8"/>
      <c r="H287" s="8"/>
      <c r="I287" s="8"/>
    </row>
    <row r="288" spans="1:9" ht="30" x14ac:dyDescent="0.25">
      <c r="A288" s="12" t="s">
        <v>685</v>
      </c>
      <c r="B288" s="54" t="s">
        <v>993</v>
      </c>
      <c r="C288" s="14" t="s">
        <v>412</v>
      </c>
      <c r="D288" s="27">
        <v>1</v>
      </c>
      <c r="E288" s="8">
        <v>27285</v>
      </c>
      <c r="F288" s="8">
        <v>27285</v>
      </c>
      <c r="G288" s="8"/>
      <c r="H288" s="8"/>
      <c r="I288" s="8"/>
    </row>
    <row r="289" spans="1:9" ht="30" x14ac:dyDescent="0.25">
      <c r="A289" s="12" t="s">
        <v>687</v>
      </c>
      <c r="B289" s="54" t="s">
        <v>994</v>
      </c>
      <c r="C289" s="14" t="s">
        <v>412</v>
      </c>
      <c r="D289" s="27">
        <v>1</v>
      </c>
      <c r="E289" s="8">
        <v>112426</v>
      </c>
      <c r="F289" s="8">
        <v>112426</v>
      </c>
      <c r="G289" s="8"/>
      <c r="H289" s="8"/>
      <c r="I289" s="8"/>
    </row>
    <row r="290" spans="1:9" ht="30" x14ac:dyDescent="0.25">
      <c r="A290" s="12" t="s">
        <v>689</v>
      </c>
      <c r="B290" s="54" t="s">
        <v>995</v>
      </c>
      <c r="C290" s="14" t="s">
        <v>412</v>
      </c>
      <c r="D290" s="27">
        <v>1</v>
      </c>
      <c r="E290" s="8">
        <v>14963</v>
      </c>
      <c r="F290" s="8">
        <v>14963</v>
      </c>
      <c r="G290" s="8"/>
      <c r="H290" s="8"/>
      <c r="I290" s="8"/>
    </row>
    <row r="291" spans="1:9" x14ac:dyDescent="0.25">
      <c r="A291" s="12" t="s">
        <v>691</v>
      </c>
      <c r="B291" s="54" t="s">
        <v>996</v>
      </c>
      <c r="C291" s="14" t="s">
        <v>412</v>
      </c>
      <c r="D291" s="27">
        <v>1</v>
      </c>
      <c r="E291" s="8">
        <v>151</v>
      </c>
      <c r="F291" s="8">
        <v>151</v>
      </c>
      <c r="G291" s="8"/>
      <c r="H291" s="8"/>
      <c r="I291" s="8"/>
    </row>
    <row r="292" spans="1:9" ht="30" x14ac:dyDescent="0.25">
      <c r="A292" s="12" t="s">
        <v>693</v>
      </c>
      <c r="B292" s="54" t="s">
        <v>692</v>
      </c>
      <c r="C292" s="14" t="s">
        <v>412</v>
      </c>
      <c r="D292" s="27">
        <v>8</v>
      </c>
      <c r="E292" s="8">
        <v>19974</v>
      </c>
      <c r="F292" s="8">
        <v>19974</v>
      </c>
      <c r="G292" s="8"/>
      <c r="H292" s="8"/>
      <c r="I292" s="8"/>
    </row>
    <row r="293" spans="1:9" s="83" customFormat="1" x14ac:dyDescent="0.25">
      <c r="A293" s="19" t="s">
        <v>699</v>
      </c>
      <c r="B293" s="94" t="s">
        <v>700</v>
      </c>
      <c r="C293" s="81"/>
      <c r="D293" s="82">
        <f>SUM(D294:D314)</f>
        <v>61</v>
      </c>
      <c r="E293" s="82">
        <f>SUM(E294:E314)</f>
        <v>45324</v>
      </c>
      <c r="F293" s="82">
        <f>SUM(F294:F314)</f>
        <v>45324</v>
      </c>
      <c r="G293" s="82"/>
      <c r="H293" s="82"/>
      <c r="I293" s="82"/>
    </row>
    <row r="294" spans="1:9" x14ac:dyDescent="0.25">
      <c r="A294" s="12" t="s">
        <v>701</v>
      </c>
      <c r="B294" s="54" t="s">
        <v>704</v>
      </c>
      <c r="C294" s="14" t="s">
        <v>412</v>
      </c>
      <c r="D294" s="27">
        <v>4</v>
      </c>
      <c r="E294" s="8">
        <v>7258</v>
      </c>
      <c r="F294" s="8">
        <v>7258</v>
      </c>
      <c r="G294" s="8"/>
      <c r="H294" s="8"/>
      <c r="I294" s="8"/>
    </row>
    <row r="295" spans="1:9" x14ac:dyDescent="0.25">
      <c r="A295" s="12" t="s">
        <v>703</v>
      </c>
      <c r="B295" s="54" t="s">
        <v>997</v>
      </c>
      <c r="C295" s="14" t="s">
        <v>412</v>
      </c>
      <c r="D295" s="27">
        <v>2</v>
      </c>
      <c r="E295" s="8">
        <v>9298</v>
      </c>
      <c r="F295" s="8">
        <v>9298</v>
      </c>
      <c r="G295" s="8"/>
      <c r="H295" s="8"/>
      <c r="I295" s="8"/>
    </row>
    <row r="296" spans="1:9" x14ac:dyDescent="0.25">
      <c r="A296" s="12" t="s">
        <v>705</v>
      </c>
      <c r="B296" s="54" t="s">
        <v>998</v>
      </c>
      <c r="C296" s="14" t="s">
        <v>412</v>
      </c>
      <c r="D296" s="27">
        <v>1</v>
      </c>
      <c r="E296" s="8">
        <v>3079</v>
      </c>
      <c r="F296" s="8">
        <v>3079</v>
      </c>
      <c r="G296" s="8"/>
      <c r="H296" s="8"/>
      <c r="I296" s="8"/>
    </row>
    <row r="297" spans="1:9" x14ac:dyDescent="0.25">
      <c r="A297" s="12" t="s">
        <v>707</v>
      </c>
      <c r="B297" s="54" t="s">
        <v>708</v>
      </c>
      <c r="C297" s="14" t="s">
        <v>412</v>
      </c>
      <c r="D297" s="27">
        <v>1</v>
      </c>
      <c r="E297" s="8">
        <v>484</v>
      </c>
      <c r="F297" s="8">
        <v>484</v>
      </c>
      <c r="G297" s="8"/>
      <c r="H297" s="8"/>
      <c r="I297" s="8"/>
    </row>
    <row r="298" spans="1:9" x14ac:dyDescent="0.25">
      <c r="A298" s="12" t="s">
        <v>709</v>
      </c>
      <c r="B298" s="54" t="s">
        <v>706</v>
      </c>
      <c r="C298" s="14" t="s">
        <v>412</v>
      </c>
      <c r="D298" s="27">
        <v>3</v>
      </c>
      <c r="E298" s="8">
        <v>1007</v>
      </c>
      <c r="F298" s="8">
        <v>1007</v>
      </c>
      <c r="G298" s="8"/>
      <c r="H298" s="8"/>
      <c r="I298" s="8"/>
    </row>
    <row r="299" spans="1:9" x14ac:dyDescent="0.25">
      <c r="A299" s="12" t="s">
        <v>711</v>
      </c>
      <c r="B299" s="54" t="s">
        <v>722</v>
      </c>
      <c r="C299" s="14" t="s">
        <v>412</v>
      </c>
      <c r="D299" s="27">
        <v>4</v>
      </c>
      <c r="E299" s="8">
        <v>955</v>
      </c>
      <c r="F299" s="8">
        <v>955</v>
      </c>
      <c r="G299" s="8"/>
      <c r="H299" s="8"/>
      <c r="I299" s="8"/>
    </row>
    <row r="300" spans="1:9" x14ac:dyDescent="0.25">
      <c r="A300" s="12" t="s">
        <v>713</v>
      </c>
      <c r="B300" s="54" t="s">
        <v>710</v>
      </c>
      <c r="C300" s="14" t="s">
        <v>412</v>
      </c>
      <c r="D300" s="27">
        <v>2</v>
      </c>
      <c r="E300" s="8">
        <v>259</v>
      </c>
      <c r="F300" s="8">
        <v>259</v>
      </c>
      <c r="G300" s="8"/>
      <c r="H300" s="8"/>
      <c r="I300" s="8"/>
    </row>
    <row r="301" spans="1:9" x14ac:dyDescent="0.25">
      <c r="A301" s="12" t="s">
        <v>715</v>
      </c>
      <c r="B301" s="87" t="s">
        <v>712</v>
      </c>
      <c r="C301" s="15" t="s">
        <v>412</v>
      </c>
      <c r="D301" s="15">
        <v>10</v>
      </c>
      <c r="E301" s="15">
        <v>832</v>
      </c>
      <c r="F301" s="15">
        <v>832</v>
      </c>
      <c r="G301" s="15"/>
      <c r="H301" s="15"/>
      <c r="I301" s="15"/>
    </row>
    <row r="302" spans="1:9" x14ac:dyDescent="0.25">
      <c r="A302" s="12" t="s">
        <v>717</v>
      </c>
      <c r="B302" s="87" t="s">
        <v>718</v>
      </c>
      <c r="C302" s="15" t="s">
        <v>412</v>
      </c>
      <c r="D302" s="15">
        <v>5</v>
      </c>
      <c r="E302" s="15">
        <v>335</v>
      </c>
      <c r="F302" s="15">
        <v>335</v>
      </c>
      <c r="G302" s="15"/>
      <c r="H302" s="15"/>
      <c r="I302" s="15"/>
    </row>
    <row r="303" spans="1:9" x14ac:dyDescent="0.25">
      <c r="A303" s="25" t="s">
        <v>719</v>
      </c>
      <c r="B303" s="31" t="s">
        <v>999</v>
      </c>
      <c r="C303" s="14" t="s">
        <v>412</v>
      </c>
      <c r="D303" s="15">
        <v>1</v>
      </c>
      <c r="E303" s="8">
        <v>484</v>
      </c>
      <c r="F303" s="8">
        <v>484</v>
      </c>
      <c r="G303" s="8"/>
      <c r="H303" s="8"/>
      <c r="I303" s="8"/>
    </row>
    <row r="304" spans="1:9" x14ac:dyDescent="0.25">
      <c r="A304" s="25" t="s">
        <v>721</v>
      </c>
      <c r="B304" s="31" t="s">
        <v>738</v>
      </c>
      <c r="C304" s="14" t="s">
        <v>412</v>
      </c>
      <c r="D304" s="15">
        <v>1</v>
      </c>
      <c r="E304" s="8">
        <v>4303</v>
      </c>
      <c r="F304" s="8">
        <v>4303</v>
      </c>
      <c r="G304" s="8"/>
      <c r="H304" s="8"/>
      <c r="I304" s="8"/>
    </row>
    <row r="305" spans="1:9" x14ac:dyDescent="0.25">
      <c r="A305" s="25" t="s">
        <v>723</v>
      </c>
      <c r="B305" s="31" t="s">
        <v>740</v>
      </c>
      <c r="C305" s="36" t="s">
        <v>412</v>
      </c>
      <c r="D305" s="15">
        <v>3</v>
      </c>
      <c r="E305" s="8">
        <v>1007</v>
      </c>
      <c r="F305" s="8">
        <v>1007</v>
      </c>
      <c r="G305" s="8"/>
      <c r="I305" s="8"/>
    </row>
    <row r="306" spans="1:9" x14ac:dyDescent="0.25">
      <c r="A306" s="25" t="s">
        <v>725</v>
      </c>
      <c r="B306" s="31" t="s">
        <v>742</v>
      </c>
      <c r="C306" s="36" t="s">
        <v>412</v>
      </c>
      <c r="D306" s="15">
        <v>4</v>
      </c>
      <c r="E306" s="8">
        <v>955</v>
      </c>
      <c r="F306" s="8">
        <v>955</v>
      </c>
      <c r="G306" s="8"/>
      <c r="H306" s="8"/>
      <c r="I306" s="8"/>
    </row>
    <row r="307" spans="1:9" x14ac:dyDescent="0.25">
      <c r="A307" s="25" t="s">
        <v>727</v>
      </c>
      <c r="B307" s="31" t="s">
        <v>744</v>
      </c>
      <c r="C307" s="36" t="s">
        <v>412</v>
      </c>
      <c r="D307" s="15">
        <v>2</v>
      </c>
      <c r="E307" s="8">
        <v>259</v>
      </c>
      <c r="F307" s="8">
        <v>259</v>
      </c>
      <c r="G307" s="8"/>
      <c r="H307" s="8"/>
      <c r="I307" s="8"/>
    </row>
    <row r="308" spans="1:9" ht="30" x14ac:dyDescent="0.25">
      <c r="A308" s="25" t="s">
        <v>729</v>
      </c>
      <c r="B308" s="31" t="s">
        <v>754</v>
      </c>
      <c r="C308" s="14" t="s">
        <v>412</v>
      </c>
      <c r="D308" s="15">
        <v>1</v>
      </c>
      <c r="E308" s="8">
        <v>109</v>
      </c>
      <c r="F308" s="8">
        <v>109</v>
      </c>
      <c r="G308" s="8"/>
      <c r="H308" s="8"/>
      <c r="I308" s="8"/>
    </row>
    <row r="309" spans="1:9" ht="30" x14ac:dyDescent="0.25">
      <c r="A309" s="25" t="s">
        <v>731</v>
      </c>
      <c r="B309" s="31" t="s">
        <v>756</v>
      </c>
      <c r="C309" s="14" t="s">
        <v>412</v>
      </c>
      <c r="D309" s="15">
        <v>5</v>
      </c>
      <c r="E309" s="8">
        <v>1018</v>
      </c>
      <c r="F309" s="8">
        <v>1018</v>
      </c>
      <c r="G309" s="8"/>
      <c r="H309" s="8"/>
      <c r="I309" s="8"/>
    </row>
    <row r="310" spans="1:9" ht="30" x14ac:dyDescent="0.25">
      <c r="A310" s="25" t="s">
        <v>733</v>
      </c>
      <c r="B310" s="31" t="s">
        <v>750</v>
      </c>
      <c r="C310" s="14" t="s">
        <v>412</v>
      </c>
      <c r="D310" s="15">
        <v>2</v>
      </c>
      <c r="E310" s="8">
        <v>1358</v>
      </c>
      <c r="F310" s="8">
        <v>1358</v>
      </c>
      <c r="G310" s="8"/>
      <c r="H310" s="8"/>
      <c r="I310" s="8"/>
    </row>
    <row r="311" spans="1:9" ht="30" x14ac:dyDescent="0.25">
      <c r="A311" s="25" t="s">
        <v>735</v>
      </c>
      <c r="B311" s="31" t="s">
        <v>746</v>
      </c>
      <c r="C311" s="14" t="s">
        <v>412</v>
      </c>
      <c r="D311" s="15">
        <v>2</v>
      </c>
      <c r="E311" s="8">
        <v>1875</v>
      </c>
      <c r="F311" s="8">
        <v>1875</v>
      </c>
      <c r="G311" s="8"/>
      <c r="H311" s="8"/>
      <c r="I311" s="8"/>
    </row>
    <row r="312" spans="1:9" ht="43.5" customHeight="1" x14ac:dyDescent="0.25">
      <c r="A312" s="25" t="s">
        <v>737</v>
      </c>
      <c r="B312" s="31" t="s">
        <v>760</v>
      </c>
      <c r="C312" s="14" t="s">
        <v>412</v>
      </c>
      <c r="D312" s="15">
        <v>1</v>
      </c>
      <c r="E312" s="8">
        <v>7073</v>
      </c>
      <c r="F312" s="8">
        <v>7073</v>
      </c>
      <c r="G312" s="8"/>
      <c r="H312" s="8"/>
      <c r="I312" s="8"/>
    </row>
    <row r="313" spans="1:9" ht="30" x14ac:dyDescent="0.25">
      <c r="A313" s="25" t="s">
        <v>739</v>
      </c>
      <c r="B313" s="31" t="s">
        <v>748</v>
      </c>
      <c r="C313" s="14" t="s">
        <v>412</v>
      </c>
      <c r="D313" s="15">
        <v>3</v>
      </c>
      <c r="E313" s="8">
        <v>1777</v>
      </c>
      <c r="F313" s="8">
        <v>1777</v>
      </c>
      <c r="G313" s="8"/>
      <c r="H313" s="8"/>
      <c r="I313" s="8"/>
    </row>
    <row r="314" spans="1:9" ht="30" x14ac:dyDescent="0.25">
      <c r="A314" s="25" t="s">
        <v>741</v>
      </c>
      <c r="B314" s="31" t="s">
        <v>752</v>
      </c>
      <c r="C314" s="14" t="s">
        <v>412</v>
      </c>
      <c r="D314" s="15">
        <v>4</v>
      </c>
      <c r="E314" s="8">
        <v>1599</v>
      </c>
      <c r="F314" s="8">
        <v>1599</v>
      </c>
      <c r="G314" s="8"/>
      <c r="H314" s="8"/>
      <c r="I314" s="8"/>
    </row>
    <row r="315" spans="1:9" s="83" customFormat="1" x14ac:dyDescent="0.25">
      <c r="A315" s="37" t="s">
        <v>761</v>
      </c>
      <c r="B315" s="80" t="s">
        <v>762</v>
      </c>
      <c r="C315" s="81" t="s">
        <v>412</v>
      </c>
      <c r="D315" s="82">
        <f>SUM(D316:D318)</f>
        <v>4</v>
      </c>
      <c r="E315" s="82">
        <f>SUM(E316:E318)</f>
        <v>6635</v>
      </c>
      <c r="F315" s="82">
        <f>SUM(F316:F318)</f>
        <v>6635</v>
      </c>
      <c r="G315" s="82"/>
      <c r="H315" s="82"/>
      <c r="I315" s="82"/>
    </row>
    <row r="316" spans="1:9" x14ac:dyDescent="0.25">
      <c r="A316" s="25" t="s">
        <v>763</v>
      </c>
      <c r="B316" s="31" t="s">
        <v>1000</v>
      </c>
      <c r="C316" s="14" t="s">
        <v>412</v>
      </c>
      <c r="D316" s="15">
        <v>2</v>
      </c>
      <c r="E316" s="8">
        <v>5798</v>
      </c>
      <c r="F316" s="8">
        <v>5798</v>
      </c>
      <c r="G316" s="8"/>
      <c r="H316" s="8"/>
      <c r="I316" s="8"/>
    </row>
    <row r="317" spans="1:9" x14ac:dyDescent="0.25">
      <c r="A317" s="25" t="s">
        <v>765</v>
      </c>
      <c r="B317" s="31" t="s">
        <v>1001</v>
      </c>
      <c r="C317" s="14" t="s">
        <v>412</v>
      </c>
      <c r="D317" s="15">
        <v>1</v>
      </c>
      <c r="E317" s="8">
        <v>401</v>
      </c>
      <c r="F317" s="8">
        <v>401</v>
      </c>
      <c r="G317" s="8"/>
      <c r="H317" s="8"/>
      <c r="I317" s="8"/>
    </row>
    <row r="318" spans="1:9" x14ac:dyDescent="0.25">
      <c r="A318" s="25" t="s">
        <v>767</v>
      </c>
      <c r="B318" s="31" t="s">
        <v>1002</v>
      </c>
      <c r="C318" s="14" t="s">
        <v>412</v>
      </c>
      <c r="D318" s="15">
        <v>1</v>
      </c>
      <c r="E318" s="8">
        <v>436</v>
      </c>
      <c r="F318" s="8">
        <v>436</v>
      </c>
      <c r="G318" s="8"/>
      <c r="H318" s="8"/>
      <c r="I318" s="8"/>
    </row>
    <row r="319" spans="1:9" s="83" customFormat="1" x14ac:dyDescent="0.25">
      <c r="A319" s="37" t="s">
        <v>771</v>
      </c>
      <c r="B319" s="80" t="s">
        <v>772</v>
      </c>
      <c r="C319" s="81" t="s">
        <v>412</v>
      </c>
      <c r="D319" s="82">
        <f>SUM(D320:D322)</f>
        <v>6</v>
      </c>
      <c r="E319" s="82">
        <f>SUM(E320:E322)</f>
        <v>19890</v>
      </c>
      <c r="F319" s="82">
        <f>SUM(F320:F322)</f>
        <v>19890</v>
      </c>
      <c r="G319" s="82"/>
      <c r="H319" s="82"/>
      <c r="I319" s="82"/>
    </row>
    <row r="320" spans="1:9" x14ac:dyDescent="0.25">
      <c r="A320" s="25" t="s">
        <v>773</v>
      </c>
      <c r="B320" s="31" t="s">
        <v>1003</v>
      </c>
      <c r="C320" s="14" t="s">
        <v>412</v>
      </c>
      <c r="D320" s="15">
        <v>2</v>
      </c>
      <c r="E320" s="8">
        <v>16179</v>
      </c>
      <c r="F320" s="8">
        <v>16179</v>
      </c>
      <c r="G320" s="8"/>
      <c r="H320" s="8"/>
      <c r="I320" s="8"/>
    </row>
    <row r="321" spans="1:9" x14ac:dyDescent="0.25">
      <c r="A321" s="25" t="s">
        <v>775</v>
      </c>
      <c r="B321" s="31" t="s">
        <v>1004</v>
      </c>
      <c r="C321" s="14" t="s">
        <v>412</v>
      </c>
      <c r="D321" s="15">
        <v>3</v>
      </c>
      <c r="E321" s="8">
        <v>3319</v>
      </c>
      <c r="F321" s="8">
        <v>3319</v>
      </c>
      <c r="G321" s="8"/>
      <c r="H321" s="8"/>
      <c r="I321" s="8"/>
    </row>
    <row r="322" spans="1:9" x14ac:dyDescent="0.25">
      <c r="A322" s="25" t="s">
        <v>777</v>
      </c>
      <c r="B322" s="31" t="s">
        <v>1005</v>
      </c>
      <c r="C322" s="14" t="s">
        <v>412</v>
      </c>
      <c r="D322" s="15">
        <v>1</v>
      </c>
      <c r="E322" s="8">
        <v>392</v>
      </c>
      <c r="F322" s="8">
        <v>392</v>
      </c>
      <c r="G322" s="8"/>
      <c r="H322" s="8"/>
      <c r="I322" s="8"/>
    </row>
    <row r="323" spans="1:9" s="24" customFormat="1" x14ac:dyDescent="0.25">
      <c r="A323" s="78" t="s">
        <v>794</v>
      </c>
      <c r="B323" s="79" t="s">
        <v>795</v>
      </c>
      <c r="C323" s="76"/>
      <c r="D323" s="11"/>
      <c r="E323" s="23">
        <f>E324+E339+E370+E376+E379+E390</f>
        <v>5250244</v>
      </c>
      <c r="F323" s="23">
        <f>F324+F339+F370+F376+F379+F390</f>
        <v>5250244</v>
      </c>
      <c r="G323" s="23"/>
      <c r="H323" s="23"/>
      <c r="I323" s="23"/>
    </row>
    <row r="324" spans="1:9" s="24" customFormat="1" x14ac:dyDescent="0.25">
      <c r="A324" s="78" t="s">
        <v>0</v>
      </c>
      <c r="B324" s="79" t="s">
        <v>796</v>
      </c>
      <c r="C324" s="76" t="s">
        <v>1</v>
      </c>
      <c r="D324" s="23">
        <f>SUM(D325:D338)</f>
        <v>36961</v>
      </c>
      <c r="E324" s="23">
        <f>SUM(E325:E338)</f>
        <v>4681590</v>
      </c>
      <c r="F324" s="23">
        <f>SUM(F325:F338)</f>
        <v>4681590</v>
      </c>
      <c r="G324" s="23"/>
      <c r="H324" s="23"/>
      <c r="I324" s="23"/>
    </row>
    <row r="325" spans="1:9" ht="60" x14ac:dyDescent="0.25">
      <c r="A325" s="25" t="s">
        <v>2</v>
      </c>
      <c r="B325" s="31" t="s">
        <v>1006</v>
      </c>
      <c r="C325" s="14" t="s">
        <v>1</v>
      </c>
      <c r="D325" s="15">
        <v>3850</v>
      </c>
      <c r="E325" s="8">
        <v>358749</v>
      </c>
      <c r="F325" s="8">
        <v>358749</v>
      </c>
      <c r="G325" s="8"/>
      <c r="H325" s="8"/>
      <c r="I325" s="8"/>
    </row>
    <row r="326" spans="1:9" ht="60" x14ac:dyDescent="0.25">
      <c r="A326" s="25" t="s">
        <v>3</v>
      </c>
      <c r="B326" s="84" t="s">
        <v>1007</v>
      </c>
      <c r="C326" s="85" t="s">
        <v>1</v>
      </c>
      <c r="D326" s="15">
        <v>2585</v>
      </c>
      <c r="E326" s="15">
        <v>271245</v>
      </c>
      <c r="F326" s="15">
        <v>271245</v>
      </c>
      <c r="G326" s="15"/>
      <c r="H326" s="15"/>
      <c r="I326" s="15"/>
    </row>
    <row r="327" spans="1:9" ht="67.5" customHeight="1" x14ac:dyDescent="0.25">
      <c r="A327" s="25" t="s">
        <v>4</v>
      </c>
      <c r="B327" s="31" t="s">
        <v>1008</v>
      </c>
      <c r="C327" s="14" t="s">
        <v>1</v>
      </c>
      <c r="D327" s="15">
        <v>1984</v>
      </c>
      <c r="E327" s="8">
        <v>278550</v>
      </c>
      <c r="F327" s="8">
        <v>278550</v>
      </c>
      <c r="G327" s="8"/>
      <c r="H327" s="8"/>
      <c r="I327" s="8"/>
    </row>
    <row r="328" spans="1:9" ht="45" x14ac:dyDescent="0.25">
      <c r="A328" s="25" t="s">
        <v>5</v>
      </c>
      <c r="B328" s="31" t="s">
        <v>1009</v>
      </c>
      <c r="C328" s="14" t="s">
        <v>1</v>
      </c>
      <c r="D328" s="15">
        <v>784</v>
      </c>
      <c r="E328" s="8">
        <v>210873</v>
      </c>
      <c r="F328" s="8">
        <v>210873</v>
      </c>
      <c r="G328" s="8"/>
      <c r="H328" s="8"/>
      <c r="I328" s="8"/>
    </row>
    <row r="329" spans="1:9" ht="45" x14ac:dyDescent="0.25">
      <c r="A329" s="25" t="s">
        <v>6</v>
      </c>
      <c r="B329" s="31" t="s">
        <v>1010</v>
      </c>
      <c r="C329" s="14" t="s">
        <v>1</v>
      </c>
      <c r="D329" s="15">
        <v>1716</v>
      </c>
      <c r="E329" s="8">
        <v>154921</v>
      </c>
      <c r="F329" s="8">
        <v>154921</v>
      </c>
      <c r="G329" s="8"/>
      <c r="H329" s="8"/>
      <c r="I329" s="8"/>
    </row>
    <row r="330" spans="1:9" ht="30" x14ac:dyDescent="0.25">
      <c r="A330" s="25" t="s">
        <v>7</v>
      </c>
      <c r="B330" s="31" t="s">
        <v>1011</v>
      </c>
      <c r="C330" s="14" t="s">
        <v>1</v>
      </c>
      <c r="D330" s="15">
        <v>893</v>
      </c>
      <c r="E330" s="8">
        <v>301715</v>
      </c>
      <c r="F330" s="8">
        <v>301715</v>
      </c>
      <c r="G330" s="8"/>
      <c r="H330" s="8"/>
      <c r="I330" s="8"/>
    </row>
    <row r="331" spans="1:9" ht="90" x14ac:dyDescent="0.25">
      <c r="A331" s="25" t="s">
        <v>8</v>
      </c>
      <c r="B331" s="31" t="s">
        <v>1012</v>
      </c>
      <c r="C331" s="14" t="s">
        <v>1</v>
      </c>
      <c r="D331" s="15">
        <v>4792</v>
      </c>
      <c r="E331" s="8">
        <v>569463</v>
      </c>
      <c r="F331" s="8">
        <v>569463</v>
      </c>
      <c r="G331" s="8"/>
      <c r="H331" s="8"/>
      <c r="I331" s="8"/>
    </row>
    <row r="332" spans="1:9" ht="45" x14ac:dyDescent="0.25">
      <c r="A332" s="25" t="s">
        <v>9</v>
      </c>
      <c r="B332" s="31" t="s">
        <v>1013</v>
      </c>
      <c r="C332" s="14" t="s">
        <v>1</v>
      </c>
      <c r="D332" s="15">
        <v>3130</v>
      </c>
      <c r="E332" s="8">
        <v>337076</v>
      </c>
      <c r="F332" s="8">
        <v>337076</v>
      </c>
      <c r="G332" s="8"/>
      <c r="I332" s="8"/>
    </row>
    <row r="333" spans="1:9" ht="30" x14ac:dyDescent="0.25">
      <c r="A333" s="25" t="s">
        <v>10</v>
      </c>
      <c r="B333" s="31" t="s">
        <v>1014</v>
      </c>
      <c r="C333" s="14" t="s">
        <v>1</v>
      </c>
      <c r="D333" s="15">
        <v>6095</v>
      </c>
      <c r="E333" s="8">
        <v>627083</v>
      </c>
      <c r="F333" s="8">
        <v>627083</v>
      </c>
      <c r="G333" s="8"/>
      <c r="H333" s="8"/>
      <c r="I333" s="8"/>
    </row>
    <row r="334" spans="1:9" ht="75" x14ac:dyDescent="0.25">
      <c r="A334" s="25" t="s">
        <v>11</v>
      </c>
      <c r="B334" s="31" t="s">
        <v>1015</v>
      </c>
      <c r="C334" s="14" t="s">
        <v>1</v>
      </c>
      <c r="D334" s="15">
        <v>2005</v>
      </c>
      <c r="E334" s="8">
        <v>276854</v>
      </c>
      <c r="F334" s="8">
        <v>276854</v>
      </c>
      <c r="G334" s="8"/>
      <c r="H334" s="8"/>
      <c r="I334" s="8"/>
    </row>
    <row r="335" spans="1:9" ht="60" x14ac:dyDescent="0.25">
      <c r="A335" s="25" t="s">
        <v>12</v>
      </c>
      <c r="B335" s="31" t="s">
        <v>1016</v>
      </c>
      <c r="C335" s="14" t="s">
        <v>1</v>
      </c>
      <c r="D335" s="15">
        <v>2650</v>
      </c>
      <c r="E335" s="8">
        <v>265668</v>
      </c>
      <c r="F335" s="8">
        <v>265668</v>
      </c>
      <c r="G335" s="8"/>
      <c r="H335" s="8"/>
      <c r="I335" s="8"/>
    </row>
    <row r="336" spans="1:9" ht="30" x14ac:dyDescent="0.25">
      <c r="A336" s="25" t="s">
        <v>13</v>
      </c>
      <c r="B336" s="31" t="s">
        <v>1017</v>
      </c>
      <c r="C336" s="14" t="s">
        <v>1</v>
      </c>
      <c r="D336" s="15">
        <v>865</v>
      </c>
      <c r="E336" s="8">
        <v>258906</v>
      </c>
      <c r="F336" s="8">
        <v>258906</v>
      </c>
      <c r="G336" s="8"/>
      <c r="H336" s="8"/>
      <c r="I336" s="8"/>
    </row>
    <row r="337" spans="1:9" ht="30" x14ac:dyDescent="0.25">
      <c r="A337" s="25" t="s">
        <v>14</v>
      </c>
      <c r="B337" s="31" t="s">
        <v>1018</v>
      </c>
      <c r="C337" s="14" t="s">
        <v>1</v>
      </c>
      <c r="D337" s="15">
        <v>4366</v>
      </c>
      <c r="E337" s="8">
        <v>428577</v>
      </c>
      <c r="F337" s="8">
        <v>428577</v>
      </c>
      <c r="G337" s="8"/>
      <c r="H337" s="8"/>
      <c r="I337" s="8"/>
    </row>
    <row r="338" spans="1:9" ht="45" x14ac:dyDescent="0.25">
      <c r="A338" s="25" t="s">
        <v>15</v>
      </c>
      <c r="B338" s="31" t="s">
        <v>1019</v>
      </c>
      <c r="C338" s="14" t="s">
        <v>1</v>
      </c>
      <c r="D338" s="15">
        <v>1246</v>
      </c>
      <c r="E338" s="8">
        <v>341910</v>
      </c>
      <c r="F338" s="8">
        <v>341910</v>
      </c>
      <c r="G338" s="8"/>
      <c r="H338" s="8"/>
      <c r="I338" s="8"/>
    </row>
    <row r="339" spans="1:9" s="24" customFormat="1" ht="28.5" x14ac:dyDescent="0.25">
      <c r="A339" s="78" t="s">
        <v>20</v>
      </c>
      <c r="B339" s="79" t="s">
        <v>824</v>
      </c>
      <c r="C339" s="76"/>
      <c r="D339" s="11">
        <v>28</v>
      </c>
      <c r="E339" s="23">
        <f>E340+E355</f>
        <v>157036</v>
      </c>
      <c r="F339" s="23">
        <f>F340+F355</f>
        <v>157036</v>
      </c>
      <c r="G339" s="23"/>
      <c r="H339" s="23"/>
      <c r="I339" s="23"/>
    </row>
    <row r="340" spans="1:9" s="83" customFormat="1" x14ac:dyDescent="0.25">
      <c r="A340" s="37" t="s">
        <v>825</v>
      </c>
      <c r="B340" s="80" t="s">
        <v>826</v>
      </c>
      <c r="C340" s="81" t="s">
        <v>276</v>
      </c>
      <c r="D340" s="82">
        <f>SUM(D341:D354)</f>
        <v>14</v>
      </c>
      <c r="E340" s="82">
        <f>SUM(E341:E354)</f>
        <v>135419</v>
      </c>
      <c r="F340" s="82">
        <f>SUM(F341:F354)</f>
        <v>135419</v>
      </c>
      <c r="G340" s="82"/>
      <c r="H340" s="82"/>
      <c r="I340" s="82"/>
    </row>
    <row r="341" spans="1:9" ht="60" x14ac:dyDescent="0.25">
      <c r="A341" s="25" t="s">
        <v>22</v>
      </c>
      <c r="B341" s="31" t="s">
        <v>1006</v>
      </c>
      <c r="C341" s="14" t="s">
        <v>276</v>
      </c>
      <c r="D341" s="15">
        <v>1</v>
      </c>
      <c r="E341" s="8">
        <v>10404</v>
      </c>
      <c r="F341" s="8">
        <v>10404</v>
      </c>
      <c r="G341" s="8"/>
      <c r="H341" s="8"/>
      <c r="I341" s="8"/>
    </row>
    <row r="342" spans="1:9" ht="63" customHeight="1" x14ac:dyDescent="0.25">
      <c r="A342" s="25" t="s">
        <v>23</v>
      </c>
      <c r="B342" s="31" t="s">
        <v>1007</v>
      </c>
      <c r="C342" s="14" t="s">
        <v>276</v>
      </c>
      <c r="D342" s="15">
        <v>1</v>
      </c>
      <c r="E342" s="8">
        <v>7893</v>
      </c>
      <c r="F342" s="8">
        <v>7893</v>
      </c>
      <c r="G342" s="8"/>
      <c r="H342" s="8"/>
      <c r="I342" s="8"/>
    </row>
    <row r="343" spans="1:9" ht="60" x14ac:dyDescent="0.25">
      <c r="A343" s="25" t="s">
        <v>24</v>
      </c>
      <c r="B343" s="31" t="s">
        <v>1008</v>
      </c>
      <c r="C343" s="14" t="s">
        <v>276</v>
      </c>
      <c r="D343" s="15">
        <v>1</v>
      </c>
      <c r="E343" s="8">
        <v>8078</v>
      </c>
      <c r="F343" s="8">
        <v>8078</v>
      </c>
      <c r="G343" s="8"/>
      <c r="H343" s="8"/>
      <c r="I343" s="8"/>
    </row>
    <row r="344" spans="1:9" ht="45" x14ac:dyDescent="0.25">
      <c r="A344" s="25" t="s">
        <v>25</v>
      </c>
      <c r="B344" s="31" t="s">
        <v>1009</v>
      </c>
      <c r="C344" s="14" t="s">
        <v>276</v>
      </c>
      <c r="D344" s="15">
        <v>1</v>
      </c>
      <c r="E344" s="8">
        <v>6052</v>
      </c>
      <c r="F344" s="8">
        <v>6052</v>
      </c>
      <c r="G344" s="8"/>
      <c r="H344" s="8"/>
      <c r="I344" s="8"/>
    </row>
    <row r="345" spans="1:9" ht="45" x14ac:dyDescent="0.25">
      <c r="A345" s="25" t="s">
        <v>26</v>
      </c>
      <c r="B345" s="31" t="s">
        <v>1010</v>
      </c>
      <c r="C345" s="14" t="s">
        <v>276</v>
      </c>
      <c r="D345" s="15">
        <v>1</v>
      </c>
      <c r="E345" s="8">
        <v>4493</v>
      </c>
      <c r="F345" s="8">
        <v>4493</v>
      </c>
      <c r="G345" s="8"/>
      <c r="H345" s="8"/>
      <c r="I345" s="8"/>
    </row>
    <row r="346" spans="1:9" ht="30" x14ac:dyDescent="0.25">
      <c r="A346" s="25" t="s">
        <v>27</v>
      </c>
      <c r="B346" s="31" t="s">
        <v>1011</v>
      </c>
      <c r="C346" s="14" t="s">
        <v>276</v>
      </c>
      <c r="D346" s="15">
        <v>1</v>
      </c>
      <c r="E346" s="8">
        <v>8117</v>
      </c>
      <c r="F346" s="8">
        <v>8117</v>
      </c>
      <c r="G346" s="8"/>
      <c r="H346" s="8"/>
      <c r="I346" s="8"/>
    </row>
    <row r="347" spans="1:9" ht="90" x14ac:dyDescent="0.25">
      <c r="A347" s="25" t="s">
        <v>28</v>
      </c>
      <c r="B347" s="31" t="s">
        <v>1012</v>
      </c>
      <c r="C347" s="14" t="s">
        <v>276</v>
      </c>
      <c r="D347" s="15">
        <v>1</v>
      </c>
      <c r="E347" s="8">
        <v>16514</v>
      </c>
      <c r="F347" s="8">
        <v>16514</v>
      </c>
      <c r="G347" s="8"/>
      <c r="H347" s="8"/>
      <c r="I347" s="8"/>
    </row>
    <row r="348" spans="1:9" ht="45" x14ac:dyDescent="0.25">
      <c r="A348" s="25" t="s">
        <v>29</v>
      </c>
      <c r="B348" s="31" t="s">
        <v>1013</v>
      </c>
      <c r="C348" s="14" t="s">
        <v>276</v>
      </c>
      <c r="D348" s="15">
        <v>1</v>
      </c>
      <c r="E348" s="8">
        <v>9775</v>
      </c>
      <c r="F348" s="8">
        <v>9775</v>
      </c>
      <c r="G348" s="8"/>
      <c r="H348" s="8"/>
      <c r="I348" s="8"/>
    </row>
    <row r="349" spans="1:9" ht="30" x14ac:dyDescent="0.25">
      <c r="A349" s="25" t="s">
        <v>30</v>
      </c>
      <c r="B349" s="31" t="s">
        <v>1014</v>
      </c>
      <c r="C349" s="14" t="s">
        <v>276</v>
      </c>
      <c r="D349" s="15">
        <v>1</v>
      </c>
      <c r="E349" s="8">
        <v>18060</v>
      </c>
      <c r="F349" s="8">
        <v>18060</v>
      </c>
      <c r="G349" s="8"/>
      <c r="H349" s="8"/>
      <c r="I349" s="8"/>
    </row>
    <row r="350" spans="1:9" ht="75" x14ac:dyDescent="0.25">
      <c r="A350" s="25" t="s">
        <v>31</v>
      </c>
      <c r="B350" s="95" t="s">
        <v>1015</v>
      </c>
      <c r="C350" s="36" t="s">
        <v>276</v>
      </c>
      <c r="D350" s="15">
        <v>1</v>
      </c>
      <c r="E350" s="15">
        <v>8001</v>
      </c>
      <c r="F350" s="15">
        <v>8001</v>
      </c>
      <c r="G350" s="15"/>
      <c r="H350" s="15"/>
      <c r="I350" s="15"/>
    </row>
    <row r="351" spans="1:9" ht="60" x14ac:dyDescent="0.25">
      <c r="A351" s="25" t="s">
        <v>32</v>
      </c>
      <c r="B351" s="31" t="s">
        <v>1016</v>
      </c>
      <c r="C351" s="36" t="s">
        <v>276</v>
      </c>
      <c r="D351" s="15">
        <v>1</v>
      </c>
      <c r="E351" s="8">
        <v>7704</v>
      </c>
      <c r="F351" s="8">
        <v>7704</v>
      </c>
      <c r="G351" s="8"/>
      <c r="H351" s="8"/>
      <c r="I351" s="8"/>
    </row>
    <row r="352" spans="1:9" ht="30" x14ac:dyDescent="0.25">
      <c r="A352" s="25" t="s">
        <v>33</v>
      </c>
      <c r="B352" s="31" t="s">
        <v>1017</v>
      </c>
      <c r="C352" s="36" t="s">
        <v>276</v>
      </c>
      <c r="D352" s="15">
        <v>1</v>
      </c>
      <c r="E352" s="8">
        <v>7508</v>
      </c>
      <c r="F352" s="8">
        <v>7508</v>
      </c>
      <c r="G352" s="8"/>
      <c r="H352" s="8"/>
      <c r="I352" s="8"/>
    </row>
    <row r="353" spans="1:9" ht="30" x14ac:dyDescent="0.25">
      <c r="A353" s="25" t="s">
        <v>34</v>
      </c>
      <c r="B353" s="31" t="s">
        <v>1018</v>
      </c>
      <c r="C353" s="36" t="s">
        <v>276</v>
      </c>
      <c r="D353" s="15">
        <v>1</v>
      </c>
      <c r="E353" s="8">
        <v>12429</v>
      </c>
      <c r="F353" s="8">
        <v>12429</v>
      </c>
      <c r="G353" s="8"/>
      <c r="H353" s="8"/>
      <c r="I353" s="8"/>
    </row>
    <row r="354" spans="1:9" ht="45" x14ac:dyDescent="0.25">
      <c r="A354" s="25" t="s">
        <v>35</v>
      </c>
      <c r="B354" s="31" t="s">
        <v>1019</v>
      </c>
      <c r="C354" s="36" t="s">
        <v>276</v>
      </c>
      <c r="D354" s="15">
        <v>1</v>
      </c>
      <c r="E354" s="8">
        <v>10391</v>
      </c>
      <c r="F354" s="8">
        <v>10391</v>
      </c>
      <c r="G354" s="8"/>
      <c r="H354" s="8"/>
      <c r="I354" s="8"/>
    </row>
    <row r="355" spans="1:9" s="83" customFormat="1" x14ac:dyDescent="0.25">
      <c r="A355" s="37" t="s">
        <v>827</v>
      </c>
      <c r="B355" s="80" t="s">
        <v>828</v>
      </c>
      <c r="C355" s="55" t="s">
        <v>276</v>
      </c>
      <c r="D355" s="82">
        <f>SUM(D356:D369)</f>
        <v>14</v>
      </c>
      <c r="E355" s="82">
        <f>SUM(E356:E369)</f>
        <v>21617</v>
      </c>
      <c r="F355" s="82">
        <f>SUM(F356:F369)</f>
        <v>21617</v>
      </c>
      <c r="G355" s="82"/>
      <c r="H355" s="82"/>
      <c r="I355" s="82"/>
    </row>
    <row r="356" spans="1:9" ht="60" x14ac:dyDescent="0.25">
      <c r="A356" s="25" t="s">
        <v>41</v>
      </c>
      <c r="B356" s="31" t="s">
        <v>1006</v>
      </c>
      <c r="C356" s="36" t="s">
        <v>276</v>
      </c>
      <c r="D356" s="15">
        <v>1</v>
      </c>
      <c r="E356" s="8">
        <v>1650</v>
      </c>
      <c r="F356" s="8">
        <v>1650</v>
      </c>
      <c r="G356" s="8"/>
      <c r="H356" s="8"/>
      <c r="I356" s="8"/>
    </row>
    <row r="357" spans="1:9" ht="60" x14ac:dyDescent="0.25">
      <c r="A357" s="25" t="s">
        <v>42</v>
      </c>
      <c r="B357" s="31" t="s">
        <v>1007</v>
      </c>
      <c r="C357" s="36" t="s">
        <v>276</v>
      </c>
      <c r="D357" s="15">
        <v>1</v>
      </c>
      <c r="E357" s="8">
        <v>1248</v>
      </c>
      <c r="F357" s="8">
        <v>1248</v>
      </c>
      <c r="G357" s="8"/>
      <c r="H357" s="8"/>
      <c r="I357" s="8"/>
    </row>
    <row r="358" spans="1:9" ht="60" x14ac:dyDescent="0.25">
      <c r="A358" s="25" t="s">
        <v>43</v>
      </c>
      <c r="B358" s="31" t="s">
        <v>1008</v>
      </c>
      <c r="C358" s="36" t="s">
        <v>276</v>
      </c>
      <c r="D358" s="15">
        <v>1</v>
      </c>
      <c r="E358" s="8">
        <v>1281</v>
      </c>
      <c r="F358" s="8">
        <v>1281</v>
      </c>
      <c r="G358" s="8"/>
      <c r="H358" s="8"/>
      <c r="I358" s="8"/>
    </row>
    <row r="359" spans="1:9" ht="45" x14ac:dyDescent="0.25">
      <c r="A359" s="25" t="s">
        <v>44</v>
      </c>
      <c r="B359" s="31" t="s">
        <v>1009</v>
      </c>
      <c r="C359" s="36" t="s">
        <v>276</v>
      </c>
      <c r="D359" s="15">
        <v>1</v>
      </c>
      <c r="E359" s="8">
        <v>970</v>
      </c>
      <c r="F359" s="8">
        <v>970</v>
      </c>
      <c r="G359" s="8"/>
      <c r="H359" s="8"/>
      <c r="I359" s="8"/>
    </row>
    <row r="360" spans="1:9" ht="45" x14ac:dyDescent="0.25">
      <c r="A360" s="25" t="s">
        <v>45</v>
      </c>
      <c r="B360" s="31" t="s">
        <v>1010</v>
      </c>
      <c r="C360" s="36" t="s">
        <v>276</v>
      </c>
      <c r="D360" s="15">
        <v>1</v>
      </c>
      <c r="E360" s="8">
        <v>713</v>
      </c>
      <c r="F360" s="8">
        <v>713</v>
      </c>
      <c r="G360" s="8"/>
      <c r="H360" s="8"/>
      <c r="I360" s="8"/>
    </row>
    <row r="361" spans="1:9" ht="30" x14ac:dyDescent="0.25">
      <c r="A361" s="25" t="s">
        <v>46</v>
      </c>
      <c r="B361" s="31" t="s">
        <v>1011</v>
      </c>
      <c r="C361" s="36" t="s">
        <v>276</v>
      </c>
      <c r="D361" s="15">
        <v>1</v>
      </c>
      <c r="E361" s="8">
        <v>1388</v>
      </c>
      <c r="F361" s="8">
        <v>1388</v>
      </c>
      <c r="G361" s="8"/>
      <c r="H361" s="8"/>
      <c r="I361" s="8"/>
    </row>
    <row r="362" spans="1:9" ht="90" x14ac:dyDescent="0.25">
      <c r="A362" s="25" t="s">
        <v>47</v>
      </c>
      <c r="B362" s="31" t="s">
        <v>1012</v>
      </c>
      <c r="C362" s="36" t="s">
        <v>276</v>
      </c>
      <c r="D362" s="15">
        <v>1</v>
      </c>
      <c r="E362" s="8">
        <v>2619</v>
      </c>
      <c r="F362" s="8">
        <v>2619</v>
      </c>
      <c r="G362" s="8"/>
      <c r="H362" s="8"/>
      <c r="I362" s="8"/>
    </row>
    <row r="363" spans="1:9" ht="45" x14ac:dyDescent="0.25">
      <c r="A363" s="25" t="s">
        <v>48</v>
      </c>
      <c r="B363" s="31" t="s">
        <v>1013</v>
      </c>
      <c r="C363" s="36" t="s">
        <v>276</v>
      </c>
      <c r="D363" s="15">
        <v>1</v>
      </c>
      <c r="E363" s="8">
        <v>1551</v>
      </c>
      <c r="F363" s="8">
        <v>1551</v>
      </c>
      <c r="G363" s="8"/>
      <c r="H363" s="8"/>
      <c r="I363" s="8"/>
    </row>
    <row r="364" spans="1:9" ht="30" x14ac:dyDescent="0.25">
      <c r="A364" s="25" t="s">
        <v>49</v>
      </c>
      <c r="B364" s="31" t="s">
        <v>1014</v>
      </c>
      <c r="C364" s="36" t="s">
        <v>276</v>
      </c>
      <c r="D364" s="15">
        <v>1</v>
      </c>
      <c r="E364" s="8">
        <v>2885</v>
      </c>
      <c r="F364" s="8">
        <v>2885</v>
      </c>
      <c r="G364" s="8"/>
      <c r="H364" s="8"/>
      <c r="I364" s="8"/>
    </row>
    <row r="365" spans="1:9" ht="75" x14ac:dyDescent="0.25">
      <c r="A365" s="25" t="s">
        <v>50</v>
      </c>
      <c r="B365" s="31" t="s">
        <v>1015</v>
      </c>
      <c r="C365" s="36" t="s">
        <v>276</v>
      </c>
      <c r="D365" s="15">
        <v>1</v>
      </c>
      <c r="E365" s="8">
        <v>1273</v>
      </c>
      <c r="F365" s="8">
        <v>1273</v>
      </c>
      <c r="G365" s="8"/>
      <c r="H365" s="8"/>
      <c r="I365" s="8"/>
    </row>
    <row r="366" spans="1:9" ht="60" x14ac:dyDescent="0.25">
      <c r="A366" s="25" t="s">
        <v>51</v>
      </c>
      <c r="B366" s="31" t="s">
        <v>1016</v>
      </c>
      <c r="C366" s="36" t="s">
        <v>276</v>
      </c>
      <c r="D366" s="15">
        <v>1</v>
      </c>
      <c r="E366" s="8">
        <v>1222</v>
      </c>
      <c r="F366" s="8">
        <v>1222</v>
      </c>
      <c r="G366" s="8"/>
      <c r="H366" s="8"/>
      <c r="I366" s="8"/>
    </row>
    <row r="367" spans="1:9" ht="30" x14ac:dyDescent="0.25">
      <c r="A367" s="25" t="s">
        <v>52</v>
      </c>
      <c r="B367" s="31" t="s">
        <v>1017</v>
      </c>
      <c r="C367" s="36" t="s">
        <v>276</v>
      </c>
      <c r="D367" s="15">
        <v>1</v>
      </c>
      <c r="E367" s="8">
        <v>1191</v>
      </c>
      <c r="F367" s="8">
        <v>1191</v>
      </c>
      <c r="G367" s="8"/>
      <c r="H367" s="8"/>
      <c r="I367" s="8"/>
    </row>
    <row r="368" spans="1:9" ht="30" x14ac:dyDescent="0.25">
      <c r="A368" s="25" t="s">
        <v>53</v>
      </c>
      <c r="B368" s="31" t="s">
        <v>1018</v>
      </c>
      <c r="C368" s="36" t="s">
        <v>276</v>
      </c>
      <c r="D368" s="15">
        <v>1</v>
      </c>
      <c r="E368" s="8">
        <v>1972</v>
      </c>
      <c r="F368" s="8">
        <v>1972</v>
      </c>
      <c r="G368" s="8"/>
      <c r="H368" s="8"/>
      <c r="I368" s="8"/>
    </row>
    <row r="369" spans="1:9" ht="57.75" customHeight="1" x14ac:dyDescent="0.25">
      <c r="A369" s="25" t="s">
        <v>54</v>
      </c>
      <c r="B369" s="31" t="s">
        <v>1019</v>
      </c>
      <c r="C369" s="36" t="s">
        <v>276</v>
      </c>
      <c r="D369" s="15">
        <v>1</v>
      </c>
      <c r="E369" s="8">
        <v>1654</v>
      </c>
      <c r="F369" s="8">
        <v>1654</v>
      </c>
      <c r="G369" s="8"/>
      <c r="H369" s="8"/>
      <c r="I369" s="8"/>
    </row>
    <row r="370" spans="1:9" s="24" customFormat="1" x14ac:dyDescent="0.25">
      <c r="A370" s="78" t="s">
        <v>59</v>
      </c>
      <c r="B370" s="79" t="s">
        <v>1020</v>
      </c>
      <c r="C370" s="35" t="s">
        <v>833</v>
      </c>
      <c r="D370" s="23">
        <f>SUM(D371:D375)</f>
        <v>5</v>
      </c>
      <c r="E370" s="23">
        <f>SUM(E371:E375)</f>
        <v>55756</v>
      </c>
      <c r="F370" s="23">
        <f>SUM(F371:F375)</f>
        <v>55756</v>
      </c>
      <c r="G370" s="23"/>
      <c r="H370" s="23"/>
      <c r="I370" s="23"/>
    </row>
    <row r="371" spans="1:9" ht="30" x14ac:dyDescent="0.25">
      <c r="A371" s="25" t="s">
        <v>61</v>
      </c>
      <c r="B371" s="31" t="s">
        <v>1021</v>
      </c>
      <c r="C371" s="36" t="s">
        <v>833</v>
      </c>
      <c r="D371" s="15">
        <v>1</v>
      </c>
      <c r="E371" s="8">
        <v>20074</v>
      </c>
      <c r="F371" s="8">
        <v>20074</v>
      </c>
      <c r="G371" s="8"/>
      <c r="H371" s="8"/>
      <c r="I371" s="8"/>
    </row>
    <row r="372" spans="1:9" ht="45" x14ac:dyDescent="0.25">
      <c r="A372" s="25" t="s">
        <v>98</v>
      </c>
      <c r="B372" s="31" t="s">
        <v>1022</v>
      </c>
      <c r="C372" s="14" t="s">
        <v>833</v>
      </c>
      <c r="D372" s="15">
        <v>1</v>
      </c>
      <c r="E372" s="8">
        <v>2710</v>
      </c>
      <c r="F372" s="8">
        <v>2710</v>
      </c>
      <c r="G372" s="8"/>
      <c r="H372" s="8"/>
      <c r="I372" s="8"/>
    </row>
    <row r="373" spans="1:9" ht="45" x14ac:dyDescent="0.25">
      <c r="A373" s="25" t="s">
        <v>134</v>
      </c>
      <c r="B373" s="31" t="s">
        <v>1023</v>
      </c>
      <c r="C373" s="14" t="s">
        <v>833</v>
      </c>
      <c r="D373" s="15">
        <v>1</v>
      </c>
      <c r="E373" s="8">
        <v>15770</v>
      </c>
      <c r="F373" s="8">
        <v>15770</v>
      </c>
      <c r="G373" s="8"/>
      <c r="H373" s="8"/>
      <c r="I373" s="8"/>
    </row>
    <row r="374" spans="1:9" ht="30" x14ac:dyDescent="0.25">
      <c r="A374" s="12" t="s">
        <v>836</v>
      </c>
      <c r="B374" s="74" t="s">
        <v>1024</v>
      </c>
      <c r="C374" s="36" t="s">
        <v>833</v>
      </c>
      <c r="D374" s="96">
        <v>1</v>
      </c>
      <c r="E374" s="96">
        <v>9635</v>
      </c>
      <c r="F374" s="96">
        <v>9635</v>
      </c>
      <c r="G374" s="8"/>
      <c r="H374" s="8"/>
      <c r="I374" s="8"/>
    </row>
    <row r="375" spans="1:9" ht="45" x14ac:dyDescent="0.25">
      <c r="A375" s="12" t="s">
        <v>1025</v>
      </c>
      <c r="B375" s="74" t="s">
        <v>1026</v>
      </c>
      <c r="C375" s="36" t="s">
        <v>833</v>
      </c>
      <c r="D375" s="96">
        <v>1</v>
      </c>
      <c r="E375" s="96">
        <v>7567</v>
      </c>
      <c r="F375" s="96">
        <v>7567</v>
      </c>
      <c r="G375" s="8"/>
      <c r="H375" s="8"/>
      <c r="I375" s="8"/>
    </row>
    <row r="376" spans="1:9" s="24" customFormat="1" x14ac:dyDescent="0.25">
      <c r="A376" s="9" t="s">
        <v>170</v>
      </c>
      <c r="B376" s="34" t="s">
        <v>831</v>
      </c>
      <c r="C376" s="35" t="s">
        <v>833</v>
      </c>
      <c r="D376" s="3">
        <f>SUM(D377:D378)</f>
        <v>2</v>
      </c>
      <c r="E376" s="3">
        <f>SUM(E377:E378)</f>
        <v>24426</v>
      </c>
      <c r="F376" s="3">
        <f>SUM(F377:F378)</f>
        <v>24426</v>
      </c>
      <c r="G376" s="23"/>
      <c r="H376" s="23"/>
      <c r="I376" s="23"/>
    </row>
    <row r="377" spans="1:9" ht="30" x14ac:dyDescent="0.25">
      <c r="A377" s="12" t="s">
        <v>171</v>
      </c>
      <c r="B377" s="74" t="s">
        <v>1027</v>
      </c>
      <c r="C377" s="36" t="s">
        <v>833</v>
      </c>
      <c r="D377" s="96">
        <v>1</v>
      </c>
      <c r="E377" s="96">
        <v>13395</v>
      </c>
      <c r="F377" s="96">
        <v>13395</v>
      </c>
      <c r="G377" s="8"/>
      <c r="H377" s="8"/>
      <c r="I377" s="8"/>
    </row>
    <row r="378" spans="1:9" ht="30" x14ac:dyDescent="0.25">
      <c r="A378" s="12" t="s">
        <v>172</v>
      </c>
      <c r="B378" s="74" t="s">
        <v>1028</v>
      </c>
      <c r="C378" s="36" t="s">
        <v>833</v>
      </c>
      <c r="D378" s="96">
        <v>1</v>
      </c>
      <c r="E378" s="96">
        <v>11031</v>
      </c>
      <c r="F378" s="96">
        <v>11031</v>
      </c>
      <c r="G378" s="8"/>
      <c r="H378" s="8"/>
      <c r="I378" s="8"/>
    </row>
    <row r="379" spans="1:9" x14ac:dyDescent="0.25">
      <c r="A379" s="9" t="s">
        <v>649</v>
      </c>
      <c r="B379" s="34" t="s">
        <v>306</v>
      </c>
      <c r="C379" s="35"/>
      <c r="D379" s="11">
        <f>SUM(D380:D389)</f>
        <v>10</v>
      </c>
      <c r="E379" s="11">
        <f>SUM(E380:E389)</f>
        <v>35774</v>
      </c>
      <c r="F379" s="11">
        <f>SUM(F380:F389)</f>
        <v>35774</v>
      </c>
      <c r="G379" s="11"/>
      <c r="H379" s="11"/>
      <c r="I379" s="11"/>
    </row>
    <row r="380" spans="1:9" ht="45" x14ac:dyDescent="0.25">
      <c r="A380" s="12" t="s">
        <v>650</v>
      </c>
      <c r="B380" s="31" t="s">
        <v>1029</v>
      </c>
      <c r="C380" s="14" t="s">
        <v>307</v>
      </c>
      <c r="D380" s="15">
        <v>1</v>
      </c>
      <c r="E380" s="8">
        <v>8534</v>
      </c>
      <c r="F380" s="8">
        <v>8534</v>
      </c>
      <c r="G380" s="8"/>
      <c r="H380" s="8"/>
      <c r="I380" s="8"/>
    </row>
    <row r="381" spans="1:9" ht="90" x14ac:dyDescent="0.25">
      <c r="A381" s="12" t="s">
        <v>652</v>
      </c>
      <c r="B381" s="31" t="s">
        <v>1030</v>
      </c>
      <c r="C381" s="14" t="s">
        <v>307</v>
      </c>
      <c r="D381" s="15">
        <v>1</v>
      </c>
      <c r="E381" s="8">
        <v>7736</v>
      </c>
      <c r="F381" s="8">
        <v>7736</v>
      </c>
      <c r="G381" s="8"/>
      <c r="H381" s="8"/>
      <c r="I381" s="8"/>
    </row>
    <row r="382" spans="1:9" ht="60" x14ac:dyDescent="0.25">
      <c r="A382" s="12" t="s">
        <v>912</v>
      </c>
      <c r="B382" s="31" t="s">
        <v>1031</v>
      </c>
      <c r="C382" s="14" t="s">
        <v>307</v>
      </c>
      <c r="D382" s="15">
        <v>1</v>
      </c>
      <c r="E382" s="8">
        <v>8780</v>
      </c>
      <c r="F382" s="8">
        <v>8780</v>
      </c>
      <c r="G382" s="8"/>
      <c r="H382" s="8"/>
      <c r="I382" s="8"/>
    </row>
    <row r="383" spans="1:9" ht="45" x14ac:dyDescent="0.25">
      <c r="A383" s="12" t="s">
        <v>1032</v>
      </c>
      <c r="B383" s="31" t="s">
        <v>1033</v>
      </c>
      <c r="C383" s="14" t="s">
        <v>307</v>
      </c>
      <c r="D383" s="15">
        <v>1</v>
      </c>
      <c r="E383" s="8">
        <v>2808</v>
      </c>
      <c r="F383" s="8">
        <v>2808</v>
      </c>
      <c r="G383" s="8"/>
      <c r="H383" s="8"/>
      <c r="I383" s="8"/>
    </row>
    <row r="384" spans="1:9" ht="30" x14ac:dyDescent="0.25">
      <c r="A384" s="12" t="s">
        <v>1034</v>
      </c>
      <c r="B384" s="31" t="s">
        <v>1035</v>
      </c>
      <c r="C384" s="14" t="s">
        <v>307</v>
      </c>
      <c r="D384" s="15">
        <v>1</v>
      </c>
      <c r="E384" s="8">
        <v>4461</v>
      </c>
      <c r="F384" s="8">
        <v>4461</v>
      </c>
      <c r="G384" s="8"/>
      <c r="H384" s="8"/>
      <c r="I384" s="8"/>
    </row>
    <row r="385" spans="1:9" ht="45" x14ac:dyDescent="0.25">
      <c r="A385" s="12" t="s">
        <v>1036</v>
      </c>
      <c r="B385" s="31" t="s">
        <v>1037</v>
      </c>
      <c r="C385" s="14" t="s">
        <v>307</v>
      </c>
      <c r="D385" s="15">
        <v>1</v>
      </c>
      <c r="E385" s="8">
        <v>641</v>
      </c>
      <c r="F385" s="8">
        <v>641</v>
      </c>
      <c r="G385" s="8"/>
      <c r="H385" s="8"/>
      <c r="I385" s="8"/>
    </row>
    <row r="386" spans="1:9" ht="45" x14ac:dyDescent="0.25">
      <c r="A386" s="12" t="s">
        <v>1038</v>
      </c>
      <c r="B386" s="31" t="s">
        <v>1039</v>
      </c>
      <c r="C386" s="14" t="s">
        <v>307</v>
      </c>
      <c r="D386" s="15">
        <v>1</v>
      </c>
      <c r="E386" s="8">
        <v>550</v>
      </c>
      <c r="F386" s="8">
        <v>550</v>
      </c>
      <c r="G386" s="8"/>
      <c r="H386" s="8"/>
      <c r="I386" s="8"/>
    </row>
    <row r="387" spans="1:9" ht="30" x14ac:dyDescent="0.25">
      <c r="A387" s="12" t="s">
        <v>1040</v>
      </c>
      <c r="B387" s="31" t="s">
        <v>1041</v>
      </c>
      <c r="C387" s="14" t="s">
        <v>307</v>
      </c>
      <c r="D387" s="15">
        <v>1</v>
      </c>
      <c r="E387" s="8">
        <v>864</v>
      </c>
      <c r="F387" s="8">
        <v>864</v>
      </c>
      <c r="G387" s="8"/>
      <c r="H387" s="8"/>
      <c r="I387" s="8"/>
    </row>
    <row r="388" spans="1:9" ht="30" x14ac:dyDescent="0.25">
      <c r="A388" s="12" t="s">
        <v>1042</v>
      </c>
      <c r="B388" s="31" t="s">
        <v>1043</v>
      </c>
      <c r="C388" s="14" t="s">
        <v>307</v>
      </c>
      <c r="D388" s="15">
        <v>1</v>
      </c>
      <c r="E388" s="8">
        <v>759</v>
      </c>
      <c r="F388" s="8">
        <v>759</v>
      </c>
      <c r="G388" s="8"/>
      <c r="H388" s="8"/>
      <c r="I388" s="8"/>
    </row>
    <row r="389" spans="1:9" ht="30" x14ac:dyDescent="0.25">
      <c r="A389" s="12" t="s">
        <v>1044</v>
      </c>
      <c r="B389" s="31" t="s">
        <v>1045</v>
      </c>
      <c r="C389" s="14" t="s">
        <v>307</v>
      </c>
      <c r="D389" s="15">
        <v>1</v>
      </c>
      <c r="E389" s="8">
        <v>641</v>
      </c>
      <c r="F389" s="8">
        <v>641</v>
      </c>
      <c r="G389" s="8"/>
      <c r="H389" s="8"/>
      <c r="I389" s="8"/>
    </row>
    <row r="390" spans="1:9" s="24" customFormat="1" x14ac:dyDescent="0.25">
      <c r="A390" s="9" t="s">
        <v>654</v>
      </c>
      <c r="B390" s="79" t="s">
        <v>873</v>
      </c>
      <c r="C390" s="76"/>
      <c r="D390" s="11">
        <v>462</v>
      </c>
      <c r="E390" s="23">
        <v>295662</v>
      </c>
      <c r="F390" s="23">
        <v>295662</v>
      </c>
      <c r="G390" s="23"/>
      <c r="H390" s="23"/>
      <c r="I390" s="23"/>
    </row>
    <row r="391" spans="1:9" s="83" customFormat="1" x14ac:dyDescent="0.25">
      <c r="A391" s="19" t="s">
        <v>656</v>
      </c>
      <c r="B391" s="80" t="s">
        <v>874</v>
      </c>
      <c r="C391" s="81" t="s">
        <v>412</v>
      </c>
      <c r="D391" s="82">
        <f>SUM(D392:D395)</f>
        <v>27</v>
      </c>
      <c r="E391" s="82">
        <f>SUM(E392:E395)</f>
        <v>7178</v>
      </c>
      <c r="F391" s="82">
        <f>SUM(F392:F395)</f>
        <v>7178</v>
      </c>
      <c r="G391" s="82"/>
      <c r="H391" s="82"/>
      <c r="I391" s="82"/>
    </row>
    <row r="392" spans="1:9" x14ac:dyDescent="0.25">
      <c r="A392" s="12" t="s">
        <v>659</v>
      </c>
      <c r="B392" s="31" t="s">
        <v>876</v>
      </c>
      <c r="C392" s="14" t="s">
        <v>412</v>
      </c>
      <c r="D392" s="15">
        <v>20</v>
      </c>
      <c r="E392" s="8">
        <v>2829</v>
      </c>
      <c r="F392" s="8">
        <v>2829</v>
      </c>
      <c r="G392" s="8"/>
      <c r="H392" s="8"/>
      <c r="I392" s="8"/>
    </row>
    <row r="393" spans="1:9" x14ac:dyDescent="0.25">
      <c r="A393" s="12" t="s">
        <v>661</v>
      </c>
      <c r="B393" s="31" t="s">
        <v>878</v>
      </c>
      <c r="C393" s="14" t="s">
        <v>412</v>
      </c>
      <c r="D393" s="15">
        <v>2</v>
      </c>
      <c r="E393" s="8">
        <v>1161</v>
      </c>
      <c r="F393" s="8">
        <v>1161</v>
      </c>
      <c r="G393" s="8"/>
      <c r="H393" s="8"/>
      <c r="I393" s="8"/>
    </row>
    <row r="394" spans="1:9" x14ac:dyDescent="0.25">
      <c r="A394" s="12" t="s">
        <v>663</v>
      </c>
      <c r="B394" s="31" t="s">
        <v>880</v>
      </c>
      <c r="C394" s="14" t="s">
        <v>412</v>
      </c>
      <c r="D394" s="15">
        <v>2</v>
      </c>
      <c r="E394" s="8">
        <v>1662</v>
      </c>
      <c r="F394" s="8">
        <v>1662</v>
      </c>
      <c r="G394" s="8"/>
      <c r="H394" s="8"/>
      <c r="I394" s="8"/>
    </row>
    <row r="395" spans="1:9" x14ac:dyDescent="0.25">
      <c r="A395" s="12" t="s">
        <v>665</v>
      </c>
      <c r="B395" s="31" t="s">
        <v>882</v>
      </c>
      <c r="C395" s="14" t="s">
        <v>412</v>
      </c>
      <c r="D395" s="15">
        <v>3</v>
      </c>
      <c r="E395" s="8">
        <v>1526</v>
      </c>
      <c r="F395" s="8">
        <v>1526</v>
      </c>
      <c r="G395" s="8"/>
      <c r="H395" s="8"/>
      <c r="I395" s="8"/>
    </row>
    <row r="396" spans="1:9" s="83" customFormat="1" x14ac:dyDescent="0.25">
      <c r="A396" s="19" t="s">
        <v>699</v>
      </c>
      <c r="B396" s="80" t="s">
        <v>700</v>
      </c>
      <c r="C396" s="81" t="s">
        <v>412</v>
      </c>
      <c r="D396" s="82">
        <f>SUM(D397:D411)</f>
        <v>334</v>
      </c>
      <c r="E396" s="82">
        <f>SUM(E397:E411)</f>
        <v>80607</v>
      </c>
      <c r="F396" s="82">
        <f>SUM(F397:F411)</f>
        <v>80607</v>
      </c>
      <c r="G396" s="82"/>
      <c r="H396" s="82"/>
      <c r="I396" s="82"/>
    </row>
    <row r="397" spans="1:9" x14ac:dyDescent="0.25">
      <c r="A397" s="12" t="s">
        <v>701</v>
      </c>
      <c r="B397" s="31" t="s">
        <v>884</v>
      </c>
      <c r="C397" s="14" t="s">
        <v>412</v>
      </c>
      <c r="D397" s="15">
        <v>61</v>
      </c>
      <c r="E397" s="8">
        <v>2783</v>
      </c>
      <c r="F397" s="8">
        <v>2783</v>
      </c>
      <c r="G397" s="8"/>
      <c r="H397" s="8"/>
      <c r="I397" s="8"/>
    </row>
    <row r="398" spans="1:9" x14ac:dyDescent="0.25">
      <c r="A398" s="12" t="s">
        <v>703</v>
      </c>
      <c r="B398" s="31" t="s">
        <v>886</v>
      </c>
      <c r="C398" s="14" t="s">
        <v>412</v>
      </c>
      <c r="D398" s="15">
        <v>50</v>
      </c>
      <c r="E398" s="8">
        <v>3185</v>
      </c>
      <c r="F398" s="8">
        <v>3185</v>
      </c>
      <c r="G398" s="8"/>
      <c r="H398" s="8"/>
      <c r="I398" s="8"/>
    </row>
    <row r="399" spans="1:9" x14ac:dyDescent="0.25">
      <c r="A399" s="12" t="s">
        <v>705</v>
      </c>
      <c r="B399" s="31" t="s">
        <v>888</v>
      </c>
      <c r="C399" s="14" t="s">
        <v>412</v>
      </c>
      <c r="D399" s="15">
        <v>78</v>
      </c>
      <c r="E399" s="8">
        <v>3899</v>
      </c>
      <c r="F399" s="8">
        <v>3899</v>
      </c>
      <c r="G399" s="8"/>
      <c r="H399" s="8"/>
      <c r="I399" s="8"/>
    </row>
    <row r="400" spans="1:9" x14ac:dyDescent="0.25">
      <c r="A400" s="12" t="s">
        <v>707</v>
      </c>
      <c r="B400" s="31" t="s">
        <v>890</v>
      </c>
      <c r="C400" s="14" t="s">
        <v>412</v>
      </c>
      <c r="D400" s="15">
        <v>9</v>
      </c>
      <c r="E400" s="8">
        <v>1172</v>
      </c>
      <c r="F400" s="8">
        <v>1172</v>
      </c>
      <c r="G400" s="8"/>
      <c r="H400" s="8"/>
      <c r="I400" s="8"/>
    </row>
    <row r="401" spans="1:9" x14ac:dyDescent="0.25">
      <c r="A401" s="12" t="s">
        <v>709</v>
      </c>
      <c r="B401" s="31" t="s">
        <v>892</v>
      </c>
      <c r="C401" s="14" t="s">
        <v>412</v>
      </c>
      <c r="D401" s="15">
        <v>65</v>
      </c>
      <c r="E401" s="8">
        <v>28576</v>
      </c>
      <c r="F401" s="8">
        <v>28576</v>
      </c>
      <c r="G401" s="8"/>
      <c r="H401" s="8"/>
      <c r="I401" s="8"/>
    </row>
    <row r="402" spans="1:9" x14ac:dyDescent="0.25">
      <c r="A402" s="12" t="s">
        <v>711</v>
      </c>
      <c r="B402" s="31" t="s">
        <v>894</v>
      </c>
      <c r="C402" s="14" t="s">
        <v>412</v>
      </c>
      <c r="D402" s="15">
        <v>33</v>
      </c>
      <c r="E402" s="8">
        <v>10746</v>
      </c>
      <c r="F402" s="8">
        <v>10746</v>
      </c>
      <c r="G402" s="8"/>
      <c r="H402" s="8"/>
      <c r="I402" s="8"/>
    </row>
    <row r="403" spans="1:9" x14ac:dyDescent="0.25">
      <c r="A403" s="12" t="s">
        <v>713</v>
      </c>
      <c r="B403" s="31" t="s">
        <v>896</v>
      </c>
      <c r="C403" s="14" t="s">
        <v>412</v>
      </c>
      <c r="D403" s="15">
        <v>9</v>
      </c>
      <c r="E403" s="8">
        <v>2366</v>
      </c>
      <c r="F403" s="8">
        <v>2366</v>
      </c>
      <c r="G403" s="8"/>
      <c r="H403" s="8"/>
      <c r="I403" s="8"/>
    </row>
    <row r="404" spans="1:9" x14ac:dyDescent="0.25">
      <c r="A404" s="12" t="s">
        <v>715</v>
      </c>
      <c r="B404" s="31" t="s">
        <v>898</v>
      </c>
      <c r="C404" s="14" t="s">
        <v>412</v>
      </c>
      <c r="D404" s="15">
        <v>14</v>
      </c>
      <c r="E404" s="8">
        <v>11613</v>
      </c>
      <c r="F404" s="8">
        <v>11613</v>
      </c>
      <c r="G404" s="8"/>
      <c r="H404" s="8"/>
      <c r="I404" s="8"/>
    </row>
    <row r="405" spans="1:9" x14ac:dyDescent="0.25">
      <c r="A405" s="12" t="s">
        <v>717</v>
      </c>
      <c r="B405" s="31" t="s">
        <v>900</v>
      </c>
      <c r="C405" s="14" t="s">
        <v>412</v>
      </c>
      <c r="D405" s="15">
        <v>9</v>
      </c>
      <c r="E405" s="8">
        <v>6927</v>
      </c>
      <c r="F405" s="8">
        <v>6927</v>
      </c>
      <c r="G405" s="8"/>
      <c r="H405" s="8"/>
      <c r="I405" s="8"/>
    </row>
    <row r="406" spans="1:9" x14ac:dyDescent="0.25">
      <c r="A406" s="12" t="s">
        <v>719</v>
      </c>
      <c r="B406" s="31" t="s">
        <v>902</v>
      </c>
      <c r="C406" s="36" t="s">
        <v>412</v>
      </c>
      <c r="D406" s="27">
        <v>1</v>
      </c>
      <c r="E406" s="8">
        <v>1264</v>
      </c>
      <c r="F406" s="8">
        <v>1264</v>
      </c>
      <c r="G406" s="8"/>
      <c r="H406" s="8"/>
      <c r="I406" s="8"/>
    </row>
    <row r="407" spans="1:9" x14ac:dyDescent="0.25">
      <c r="A407" s="12" t="s">
        <v>721</v>
      </c>
      <c r="B407" s="31" t="s">
        <v>904</v>
      </c>
      <c r="C407" s="36" t="s">
        <v>412</v>
      </c>
      <c r="D407" s="27">
        <v>1</v>
      </c>
      <c r="E407" s="8">
        <v>2697</v>
      </c>
      <c r="F407" s="8">
        <v>2697</v>
      </c>
      <c r="G407" s="8"/>
      <c r="H407" s="8"/>
      <c r="I407" s="8"/>
    </row>
    <row r="408" spans="1:9" x14ac:dyDescent="0.25">
      <c r="A408" s="12" t="s">
        <v>723</v>
      </c>
      <c r="B408" s="31" t="s">
        <v>910</v>
      </c>
      <c r="C408" s="36" t="s">
        <v>412</v>
      </c>
      <c r="D408" s="27">
        <v>1</v>
      </c>
      <c r="E408" s="8">
        <v>1123</v>
      </c>
      <c r="F408" s="8">
        <v>1123</v>
      </c>
      <c r="G408" s="8"/>
      <c r="I408" s="8"/>
    </row>
    <row r="409" spans="1:9" x14ac:dyDescent="0.25">
      <c r="A409" s="12" t="s">
        <v>725</v>
      </c>
      <c r="B409" s="31" t="s">
        <v>911</v>
      </c>
      <c r="C409" s="36" t="s">
        <v>412</v>
      </c>
      <c r="D409" s="27">
        <v>1</v>
      </c>
      <c r="E409" s="8">
        <v>1473</v>
      </c>
      <c r="F409" s="8">
        <v>1473</v>
      </c>
      <c r="G409" s="8"/>
      <c r="H409" s="8"/>
      <c r="I409" s="8"/>
    </row>
    <row r="410" spans="1:9" x14ac:dyDescent="0.25">
      <c r="A410" s="12" t="s">
        <v>727</v>
      </c>
      <c r="B410" s="31" t="s">
        <v>1046</v>
      </c>
      <c r="C410" s="36" t="s">
        <v>412</v>
      </c>
      <c r="D410" s="27">
        <v>1</v>
      </c>
      <c r="E410" s="8">
        <v>1294</v>
      </c>
      <c r="F410" s="8">
        <v>1294</v>
      </c>
      <c r="G410" s="8"/>
      <c r="H410" s="8"/>
      <c r="I410" s="8"/>
    </row>
    <row r="411" spans="1:9" x14ac:dyDescent="0.25">
      <c r="A411" s="12" t="s">
        <v>729</v>
      </c>
      <c r="B411" s="31" t="s">
        <v>1047</v>
      </c>
      <c r="C411" s="36" t="s">
        <v>412</v>
      </c>
      <c r="D411" s="27">
        <v>1</v>
      </c>
      <c r="E411" s="8">
        <v>1489</v>
      </c>
      <c r="F411" s="8">
        <v>1489</v>
      </c>
      <c r="G411" s="8"/>
      <c r="H411" s="8"/>
      <c r="I411" s="8"/>
    </row>
    <row r="412" spans="1:9" s="83" customFormat="1" x14ac:dyDescent="0.25">
      <c r="A412" s="19" t="s">
        <v>761</v>
      </c>
      <c r="B412" s="80" t="s">
        <v>913</v>
      </c>
      <c r="C412" s="55" t="s">
        <v>412</v>
      </c>
      <c r="D412" s="82">
        <f>SUM(D413:D426)</f>
        <v>101</v>
      </c>
      <c r="E412" s="82">
        <f>SUM(E413:E426)</f>
        <v>207877</v>
      </c>
      <c r="F412" s="82">
        <f>SUM(F413:F426)</f>
        <v>207877</v>
      </c>
      <c r="G412" s="82"/>
      <c r="H412" s="82"/>
      <c r="I412" s="82"/>
    </row>
    <row r="413" spans="1:9" x14ac:dyDescent="0.25">
      <c r="A413" s="12" t="s">
        <v>763</v>
      </c>
      <c r="B413" s="31" t="s">
        <v>915</v>
      </c>
      <c r="C413" s="36" t="s">
        <v>412</v>
      </c>
      <c r="D413" s="27">
        <v>1</v>
      </c>
      <c r="E413" s="8">
        <v>629</v>
      </c>
      <c r="F413" s="8">
        <v>629</v>
      </c>
      <c r="G413" s="8"/>
      <c r="H413" s="8"/>
      <c r="I413" s="8"/>
    </row>
    <row r="414" spans="1:9" x14ac:dyDescent="0.25">
      <c r="A414" s="12" t="s">
        <v>765</v>
      </c>
      <c r="B414" s="31" t="s">
        <v>917</v>
      </c>
      <c r="C414" s="36" t="s">
        <v>412</v>
      </c>
      <c r="D414" s="27">
        <v>35</v>
      </c>
      <c r="E414" s="8">
        <v>8632</v>
      </c>
      <c r="F414" s="8">
        <v>8632</v>
      </c>
      <c r="G414" s="8"/>
      <c r="H414" s="8"/>
      <c r="I414" s="8"/>
    </row>
    <row r="415" spans="1:9" x14ac:dyDescent="0.25">
      <c r="A415" s="12" t="s">
        <v>767</v>
      </c>
      <c r="B415" s="31" t="s">
        <v>919</v>
      </c>
      <c r="C415" s="36" t="s">
        <v>412</v>
      </c>
      <c r="D415" s="27">
        <v>12</v>
      </c>
      <c r="E415" s="8">
        <v>70111</v>
      </c>
      <c r="F415" s="8">
        <v>70111</v>
      </c>
      <c r="G415" s="8"/>
      <c r="H415" s="8"/>
      <c r="I415" s="8"/>
    </row>
    <row r="416" spans="1:9" ht="18" customHeight="1" x14ac:dyDescent="0.25">
      <c r="A416" s="12" t="s">
        <v>769</v>
      </c>
      <c r="B416" s="31" t="s">
        <v>921</v>
      </c>
      <c r="C416" s="36" t="s">
        <v>412</v>
      </c>
      <c r="D416" s="27">
        <v>17</v>
      </c>
      <c r="E416" s="8">
        <v>8309</v>
      </c>
      <c r="F416" s="8">
        <v>8309</v>
      </c>
      <c r="G416" s="8"/>
      <c r="H416" s="8"/>
      <c r="I416" s="8"/>
    </row>
    <row r="417" spans="1:9" x14ac:dyDescent="0.25">
      <c r="A417" s="12" t="s">
        <v>1048</v>
      </c>
      <c r="B417" s="31" t="s">
        <v>923</v>
      </c>
      <c r="C417" s="36" t="s">
        <v>412</v>
      </c>
      <c r="D417" s="27">
        <v>4</v>
      </c>
      <c r="E417" s="8">
        <v>6186</v>
      </c>
      <c r="F417" s="8">
        <v>6186</v>
      </c>
      <c r="G417" s="8"/>
      <c r="H417" s="8"/>
      <c r="I417" s="8"/>
    </row>
    <row r="418" spans="1:9" x14ac:dyDescent="0.25">
      <c r="A418" s="12" t="s">
        <v>1049</v>
      </c>
      <c r="B418" s="31" t="s">
        <v>925</v>
      </c>
      <c r="C418" s="36" t="s">
        <v>412</v>
      </c>
      <c r="D418" s="27">
        <v>13</v>
      </c>
      <c r="E418" s="8">
        <v>4119</v>
      </c>
      <c r="F418" s="8">
        <v>4119</v>
      </c>
      <c r="G418" s="8"/>
      <c r="H418" s="8"/>
      <c r="I418" s="8"/>
    </row>
    <row r="419" spans="1:9" x14ac:dyDescent="0.25">
      <c r="A419" s="12" t="s">
        <v>1050</v>
      </c>
      <c r="B419" s="31" t="s">
        <v>929</v>
      </c>
      <c r="C419" s="36" t="s">
        <v>412</v>
      </c>
      <c r="D419" s="27">
        <v>5</v>
      </c>
      <c r="E419" s="8">
        <v>82920</v>
      </c>
      <c r="F419" s="8">
        <v>82920</v>
      </c>
      <c r="G419" s="8"/>
      <c r="H419" s="8"/>
      <c r="I419" s="8"/>
    </row>
    <row r="420" spans="1:9" x14ac:dyDescent="0.25">
      <c r="A420" s="12" t="s">
        <v>1051</v>
      </c>
      <c r="B420" s="31" t="s">
        <v>931</v>
      </c>
      <c r="C420" s="36" t="s">
        <v>412</v>
      </c>
      <c r="D420" s="27">
        <v>1</v>
      </c>
      <c r="E420" s="8">
        <v>9017</v>
      </c>
      <c r="F420" s="8">
        <v>9017</v>
      </c>
      <c r="G420" s="8"/>
      <c r="H420" s="8"/>
      <c r="I420" s="8"/>
    </row>
    <row r="421" spans="1:9" x14ac:dyDescent="0.25">
      <c r="A421" s="12" t="s">
        <v>1052</v>
      </c>
      <c r="B421" s="31" t="s">
        <v>933</v>
      </c>
      <c r="C421" s="36" t="s">
        <v>412</v>
      </c>
      <c r="D421" s="27">
        <v>2</v>
      </c>
      <c r="E421" s="8">
        <v>5676</v>
      </c>
      <c r="F421" s="8">
        <v>5676</v>
      </c>
      <c r="G421" s="8"/>
      <c r="H421" s="8"/>
      <c r="I421" s="8"/>
    </row>
    <row r="422" spans="1:9" x14ac:dyDescent="0.25">
      <c r="A422" s="12" t="s">
        <v>1053</v>
      </c>
      <c r="B422" s="31" t="s">
        <v>935</v>
      </c>
      <c r="C422" s="36" t="s">
        <v>412</v>
      </c>
      <c r="D422" s="27">
        <v>4</v>
      </c>
      <c r="E422" s="8">
        <v>4488</v>
      </c>
      <c r="F422" s="8">
        <v>4488</v>
      </c>
      <c r="G422" s="8"/>
      <c r="H422" s="8"/>
      <c r="I422" s="8"/>
    </row>
    <row r="423" spans="1:9" x14ac:dyDescent="0.25">
      <c r="A423" s="12" t="s">
        <v>1054</v>
      </c>
      <c r="B423" s="31" t="s">
        <v>937</v>
      </c>
      <c r="C423" s="36" t="s">
        <v>412</v>
      </c>
      <c r="D423" s="27">
        <v>3</v>
      </c>
      <c r="E423" s="8">
        <v>2904</v>
      </c>
      <c r="F423" s="8">
        <v>2904</v>
      </c>
      <c r="G423" s="8"/>
      <c r="H423" s="8"/>
      <c r="I423" s="8"/>
    </row>
    <row r="424" spans="1:9" ht="12.75" customHeight="1" x14ac:dyDescent="0.25">
      <c r="A424" s="12" t="s">
        <v>1055</v>
      </c>
      <c r="B424" s="31" t="s">
        <v>943</v>
      </c>
      <c r="C424" s="36" t="s">
        <v>412</v>
      </c>
      <c r="D424" s="27">
        <v>2</v>
      </c>
      <c r="E424" s="8">
        <v>321</v>
      </c>
      <c r="F424" s="8">
        <v>321</v>
      </c>
      <c r="G424" s="8"/>
      <c r="H424" s="8"/>
      <c r="I424" s="8"/>
    </row>
    <row r="425" spans="1:9" x14ac:dyDescent="0.25">
      <c r="A425" s="12" t="s">
        <v>1056</v>
      </c>
      <c r="B425" s="31" t="s">
        <v>945</v>
      </c>
      <c r="C425" s="36" t="s">
        <v>412</v>
      </c>
      <c r="D425" s="27">
        <v>1</v>
      </c>
      <c r="E425" s="8">
        <v>3903</v>
      </c>
      <c r="F425" s="8">
        <v>3903</v>
      </c>
      <c r="G425" s="8"/>
      <c r="H425" s="8"/>
      <c r="I425" s="8"/>
    </row>
    <row r="426" spans="1:9" x14ac:dyDescent="0.25">
      <c r="A426" s="12" t="s">
        <v>1057</v>
      </c>
      <c r="B426" s="31" t="s">
        <v>1058</v>
      </c>
      <c r="C426" s="36" t="s">
        <v>412</v>
      </c>
      <c r="D426" s="27">
        <v>1</v>
      </c>
      <c r="E426" s="8">
        <v>662</v>
      </c>
      <c r="F426" s="8">
        <v>662</v>
      </c>
      <c r="G426" s="8"/>
      <c r="H426" s="8"/>
      <c r="I426" s="8"/>
    </row>
    <row r="427" spans="1:9" s="24" customFormat="1" x14ac:dyDescent="0.25">
      <c r="A427" s="9" t="s">
        <v>952</v>
      </c>
      <c r="B427" s="79" t="s">
        <v>953</v>
      </c>
      <c r="C427" s="35"/>
      <c r="D427" s="23">
        <f>SUM(D428:D431)</f>
        <v>252</v>
      </c>
      <c r="E427" s="23">
        <f>SUM(E428:E431)</f>
        <v>133828</v>
      </c>
      <c r="F427" s="23">
        <f>SUM(F428:F431)</f>
        <v>133828</v>
      </c>
      <c r="G427" s="23"/>
      <c r="H427" s="23"/>
      <c r="I427" s="23"/>
    </row>
    <row r="428" spans="1:9" ht="60" x14ac:dyDescent="0.25">
      <c r="A428" s="12" t="s">
        <v>0</v>
      </c>
      <c r="B428" s="31" t="s">
        <v>1059</v>
      </c>
      <c r="C428" s="36" t="s">
        <v>412</v>
      </c>
      <c r="D428" s="27">
        <v>1</v>
      </c>
      <c r="E428" s="8">
        <v>73324</v>
      </c>
      <c r="F428" s="8">
        <v>73324</v>
      </c>
      <c r="G428" s="8"/>
      <c r="H428" s="8"/>
      <c r="I428" s="8"/>
    </row>
    <row r="429" spans="1:9" x14ac:dyDescent="0.25">
      <c r="A429" s="12" t="s">
        <v>20</v>
      </c>
      <c r="B429" s="31" t="s">
        <v>965</v>
      </c>
      <c r="C429" s="36" t="s">
        <v>412</v>
      </c>
      <c r="D429" s="27">
        <v>150</v>
      </c>
      <c r="E429" s="8">
        <v>25280</v>
      </c>
      <c r="F429" s="8">
        <v>25280</v>
      </c>
      <c r="G429" s="8"/>
      <c r="H429" s="8"/>
      <c r="I429" s="8"/>
    </row>
    <row r="430" spans="1:9" x14ac:dyDescent="0.25">
      <c r="A430" s="12" t="s">
        <v>59</v>
      </c>
      <c r="B430" s="31" t="s">
        <v>967</v>
      </c>
      <c r="C430" s="36" t="s">
        <v>412</v>
      </c>
      <c r="D430" s="27">
        <v>100</v>
      </c>
      <c r="E430" s="8">
        <v>20224</v>
      </c>
      <c r="F430" s="8">
        <v>20224</v>
      </c>
      <c r="G430" s="8"/>
      <c r="H430" s="8"/>
      <c r="I430" s="8"/>
    </row>
    <row r="431" spans="1:9" x14ac:dyDescent="0.25">
      <c r="A431" s="12" t="s">
        <v>170</v>
      </c>
      <c r="B431" s="31" t="s">
        <v>1060</v>
      </c>
      <c r="C431" s="36" t="s">
        <v>412</v>
      </c>
      <c r="D431" s="27">
        <v>1</v>
      </c>
      <c r="E431" s="8">
        <v>15000</v>
      </c>
      <c r="F431" s="8">
        <v>15000</v>
      </c>
      <c r="G431" s="8"/>
      <c r="H431" s="8"/>
      <c r="I431" s="8"/>
    </row>
    <row r="432" spans="1:9" s="24" customFormat="1" x14ac:dyDescent="0.25">
      <c r="A432" s="9" t="s">
        <v>968</v>
      </c>
      <c r="B432" s="79" t="s">
        <v>969</v>
      </c>
      <c r="C432" s="76"/>
      <c r="D432" s="23">
        <f>SUM(D433:D434)</f>
        <v>3</v>
      </c>
      <c r="E432" s="23">
        <f>SUM(E433:E434)</f>
        <v>94380</v>
      </c>
      <c r="F432" s="23">
        <f>SUM(F433:F434)</f>
        <v>94380</v>
      </c>
      <c r="G432" s="23"/>
      <c r="H432" s="23"/>
      <c r="I432" s="23"/>
    </row>
    <row r="433" spans="1:9" x14ac:dyDescent="0.25">
      <c r="A433" s="12" t="s">
        <v>0</v>
      </c>
      <c r="B433" s="31" t="s">
        <v>970</v>
      </c>
      <c r="C433" s="14" t="s">
        <v>412</v>
      </c>
      <c r="D433" s="27">
        <v>1</v>
      </c>
      <c r="E433" s="8">
        <v>35954</v>
      </c>
      <c r="F433" s="8">
        <v>35954</v>
      </c>
      <c r="G433" s="8"/>
      <c r="H433" s="8"/>
      <c r="I433" s="8"/>
    </row>
    <row r="434" spans="1:9" x14ac:dyDescent="0.25">
      <c r="A434" s="12" t="s">
        <v>20</v>
      </c>
      <c r="B434" s="31" t="s">
        <v>973</v>
      </c>
      <c r="C434" s="14" t="s">
        <v>412</v>
      </c>
      <c r="D434" s="27">
        <v>2</v>
      </c>
      <c r="E434" s="8">
        <v>58426</v>
      </c>
      <c r="F434" s="8">
        <v>58426</v>
      </c>
      <c r="G434" s="8"/>
      <c r="I434" s="8"/>
    </row>
    <row r="435" spans="1:9" s="24" customFormat="1" ht="31.5" customHeight="1" x14ac:dyDescent="0.25">
      <c r="A435" s="90"/>
      <c r="B435" s="97" t="s">
        <v>1274</v>
      </c>
      <c r="C435" s="7"/>
      <c r="D435" s="93"/>
      <c r="E435" s="23">
        <f>E436+E502+E638+E651</f>
        <v>6928821</v>
      </c>
      <c r="F435" s="23">
        <f>F436+F502+F638+F651</f>
        <v>6928821</v>
      </c>
      <c r="G435" s="23"/>
      <c r="H435" s="23"/>
      <c r="I435" s="23"/>
    </row>
    <row r="436" spans="1:9" s="24" customFormat="1" x14ac:dyDescent="0.25">
      <c r="A436" s="9" t="s">
        <v>639</v>
      </c>
      <c r="B436" s="79" t="s">
        <v>640</v>
      </c>
      <c r="C436" s="76" t="s">
        <v>412</v>
      </c>
      <c r="D436" s="10">
        <v>127</v>
      </c>
      <c r="E436" s="23">
        <f>E437+E442+E447+E452</f>
        <v>1571015</v>
      </c>
      <c r="F436" s="23">
        <f>F437+F442+F447+F452</f>
        <v>1571015</v>
      </c>
      <c r="G436" s="23"/>
      <c r="H436" s="23"/>
      <c r="I436" s="23"/>
    </row>
    <row r="437" spans="1:9" s="24" customFormat="1" x14ac:dyDescent="0.25">
      <c r="A437" s="9" t="s">
        <v>0</v>
      </c>
      <c r="B437" s="79" t="s">
        <v>641</v>
      </c>
      <c r="C437" s="76" t="s">
        <v>412</v>
      </c>
      <c r="D437" s="23">
        <f>SUM(D438:D441)</f>
        <v>4</v>
      </c>
      <c r="E437" s="23">
        <f>SUM(E438:E441)</f>
        <v>402404</v>
      </c>
      <c r="F437" s="23">
        <f>SUM(F438:F441)</f>
        <v>402404</v>
      </c>
      <c r="G437" s="23"/>
      <c r="H437" s="23"/>
      <c r="I437" s="23"/>
    </row>
    <row r="438" spans="1:9" x14ac:dyDescent="0.25">
      <c r="A438" s="12" t="s">
        <v>2</v>
      </c>
      <c r="B438" s="31" t="s">
        <v>645</v>
      </c>
      <c r="C438" s="14" t="s">
        <v>307</v>
      </c>
      <c r="D438" s="27">
        <v>1</v>
      </c>
      <c r="E438" s="8">
        <v>180898</v>
      </c>
      <c r="F438" s="8">
        <v>180898</v>
      </c>
      <c r="G438" s="8"/>
      <c r="H438" s="8"/>
      <c r="I438" s="8"/>
    </row>
    <row r="439" spans="1:9" x14ac:dyDescent="0.25">
      <c r="A439" s="12" t="s">
        <v>3</v>
      </c>
      <c r="B439" s="31" t="s">
        <v>646</v>
      </c>
      <c r="C439" s="14" t="s">
        <v>307</v>
      </c>
      <c r="D439" s="27">
        <v>1</v>
      </c>
      <c r="E439" s="8">
        <v>43232</v>
      </c>
      <c r="F439" s="8">
        <v>43232</v>
      </c>
      <c r="G439" s="8"/>
      <c r="H439" s="8"/>
      <c r="I439" s="8"/>
    </row>
    <row r="440" spans="1:9" ht="30" x14ac:dyDescent="0.25">
      <c r="A440" s="12" t="s">
        <v>4</v>
      </c>
      <c r="B440" s="31" t="s">
        <v>647</v>
      </c>
      <c r="C440" s="14" t="s">
        <v>307</v>
      </c>
      <c r="D440" s="27">
        <v>1</v>
      </c>
      <c r="E440" s="8">
        <v>33000</v>
      </c>
      <c r="F440" s="8">
        <v>33000</v>
      </c>
      <c r="G440" s="8"/>
      <c r="H440" s="8"/>
      <c r="I440" s="8"/>
    </row>
    <row r="441" spans="1:9" x14ac:dyDescent="0.25">
      <c r="A441" s="12" t="s">
        <v>5</v>
      </c>
      <c r="B441" s="31" t="s">
        <v>984</v>
      </c>
      <c r="C441" s="14" t="s">
        <v>307</v>
      </c>
      <c r="D441" s="27">
        <v>1</v>
      </c>
      <c r="E441" s="8">
        <v>145274</v>
      </c>
      <c r="F441" s="8">
        <v>145274</v>
      </c>
      <c r="G441" s="8"/>
      <c r="H441" s="8"/>
      <c r="I441" s="8"/>
    </row>
    <row r="442" spans="1:9" s="24" customFormat="1" x14ac:dyDescent="0.25">
      <c r="A442" s="9" t="s">
        <v>20</v>
      </c>
      <c r="B442" s="79" t="s">
        <v>532</v>
      </c>
      <c r="C442" s="76"/>
      <c r="D442" s="23">
        <f>SUM(D443:D446)</f>
        <v>4</v>
      </c>
      <c r="E442" s="23">
        <f>SUM(E443:E446)</f>
        <v>10375</v>
      </c>
      <c r="F442" s="23">
        <f>SUM(F443:F446)</f>
        <v>10375</v>
      </c>
      <c r="G442" s="23"/>
      <c r="H442" s="23"/>
      <c r="I442" s="23"/>
    </row>
    <row r="443" spans="1:9" x14ac:dyDescent="0.25">
      <c r="A443" s="12" t="s">
        <v>21</v>
      </c>
      <c r="B443" s="31" t="s">
        <v>645</v>
      </c>
      <c r="C443" s="14" t="s">
        <v>307</v>
      </c>
      <c r="D443" s="27">
        <v>1</v>
      </c>
      <c r="E443" s="8">
        <v>5282</v>
      </c>
      <c r="F443" s="8">
        <v>5282</v>
      </c>
      <c r="G443" s="8"/>
      <c r="H443" s="8"/>
      <c r="I443" s="8"/>
    </row>
    <row r="444" spans="1:9" x14ac:dyDescent="0.25">
      <c r="A444" s="12" t="s">
        <v>40</v>
      </c>
      <c r="B444" s="31" t="s">
        <v>646</v>
      </c>
      <c r="C444" s="14" t="s">
        <v>307</v>
      </c>
      <c r="D444" s="27">
        <v>1</v>
      </c>
      <c r="E444" s="8">
        <v>1003</v>
      </c>
      <c r="F444" s="8">
        <v>1003</v>
      </c>
      <c r="G444" s="8"/>
      <c r="H444" s="8"/>
      <c r="I444" s="8"/>
    </row>
    <row r="445" spans="1:9" ht="30" x14ac:dyDescent="0.25">
      <c r="A445" s="12" t="s">
        <v>1061</v>
      </c>
      <c r="B445" s="31" t="s">
        <v>647</v>
      </c>
      <c r="C445" s="14" t="s">
        <v>307</v>
      </c>
      <c r="D445" s="27">
        <v>1</v>
      </c>
      <c r="E445" s="8">
        <v>766</v>
      </c>
      <c r="F445" s="8">
        <v>766</v>
      </c>
      <c r="G445" s="8"/>
      <c r="H445" s="8"/>
      <c r="I445" s="8"/>
    </row>
    <row r="446" spans="1:9" x14ac:dyDescent="0.25">
      <c r="A446" s="12" t="s">
        <v>1062</v>
      </c>
      <c r="B446" s="31" t="s">
        <v>984</v>
      </c>
      <c r="C446" s="14" t="s">
        <v>307</v>
      </c>
      <c r="D446" s="27">
        <v>1</v>
      </c>
      <c r="E446" s="8">
        <v>3324</v>
      </c>
      <c r="F446" s="8">
        <v>3324</v>
      </c>
      <c r="G446" s="8"/>
      <c r="H446" s="8"/>
      <c r="I446" s="8"/>
    </row>
    <row r="447" spans="1:9" s="24" customFormat="1" x14ac:dyDescent="0.25">
      <c r="A447" s="9" t="s">
        <v>59</v>
      </c>
      <c r="B447" s="79" t="s">
        <v>644</v>
      </c>
      <c r="C447" s="76"/>
      <c r="D447" s="23">
        <f>SUM(D448:D451)</f>
        <v>4</v>
      </c>
      <c r="E447" s="23">
        <f>SUM(E448:E451)</f>
        <v>1851</v>
      </c>
      <c r="F447" s="23">
        <f>SUM(F448:F451)</f>
        <v>1851</v>
      </c>
      <c r="G447" s="23"/>
      <c r="H447" s="23"/>
      <c r="I447" s="23"/>
    </row>
    <row r="448" spans="1:9" x14ac:dyDescent="0.25">
      <c r="A448" s="12" t="s">
        <v>61</v>
      </c>
      <c r="B448" s="31" t="s">
        <v>645</v>
      </c>
      <c r="C448" s="14" t="s">
        <v>307</v>
      </c>
      <c r="D448" s="27">
        <v>1</v>
      </c>
      <c r="E448" s="8">
        <v>832</v>
      </c>
      <c r="F448" s="8">
        <v>832</v>
      </c>
      <c r="G448" s="8"/>
      <c r="H448" s="8"/>
      <c r="I448" s="8"/>
    </row>
    <row r="449" spans="1:9" x14ac:dyDescent="0.25">
      <c r="A449" s="12" t="s">
        <v>98</v>
      </c>
      <c r="B449" s="31" t="s">
        <v>646</v>
      </c>
      <c r="C449" s="14" t="s">
        <v>307</v>
      </c>
      <c r="D449" s="27">
        <v>1</v>
      </c>
      <c r="E449" s="8">
        <v>199</v>
      </c>
      <c r="F449" s="8">
        <v>199</v>
      </c>
      <c r="G449" s="8"/>
      <c r="H449" s="8"/>
      <c r="I449" s="8"/>
    </row>
    <row r="450" spans="1:9" ht="30" x14ac:dyDescent="0.25">
      <c r="A450" s="12" t="s">
        <v>134</v>
      </c>
      <c r="B450" s="31" t="s">
        <v>647</v>
      </c>
      <c r="C450" s="14" t="s">
        <v>307</v>
      </c>
      <c r="D450" s="27">
        <v>1</v>
      </c>
      <c r="E450" s="8">
        <v>152</v>
      </c>
      <c r="F450" s="8">
        <v>152</v>
      </c>
      <c r="G450" s="8"/>
      <c r="H450" s="8"/>
      <c r="I450" s="8"/>
    </row>
    <row r="451" spans="1:9" x14ac:dyDescent="0.25">
      <c r="A451" s="12" t="s">
        <v>836</v>
      </c>
      <c r="B451" s="31" t="s">
        <v>984</v>
      </c>
      <c r="C451" s="14" t="s">
        <v>307</v>
      </c>
      <c r="D451" s="27">
        <v>1</v>
      </c>
      <c r="E451" s="8">
        <v>668</v>
      </c>
      <c r="F451" s="8">
        <v>668</v>
      </c>
      <c r="G451" s="8"/>
      <c r="H451" s="8"/>
      <c r="I451" s="8"/>
    </row>
    <row r="452" spans="1:9" s="24" customFormat="1" ht="42.75" x14ac:dyDescent="0.25">
      <c r="A452" s="9" t="s">
        <v>170</v>
      </c>
      <c r="B452" s="79" t="s">
        <v>655</v>
      </c>
      <c r="C452" s="35"/>
      <c r="D452" s="23">
        <f>D453+D471+D495+D499</f>
        <v>114</v>
      </c>
      <c r="E452" s="23">
        <f>E453+E471+E495+E499</f>
        <v>1156385</v>
      </c>
      <c r="F452" s="23">
        <f>F453+F471+F495+F499</f>
        <v>1156385</v>
      </c>
      <c r="G452" s="23"/>
      <c r="H452" s="23"/>
      <c r="I452" s="23"/>
    </row>
    <row r="453" spans="1:9" s="83" customFormat="1" x14ac:dyDescent="0.25">
      <c r="A453" s="19" t="s">
        <v>171</v>
      </c>
      <c r="B453" s="80" t="s">
        <v>657</v>
      </c>
      <c r="C453" s="55"/>
      <c r="D453" s="82">
        <v>48</v>
      </c>
      <c r="E453" s="82">
        <f>SUM(E454:E470)</f>
        <v>1051799</v>
      </c>
      <c r="F453" s="82">
        <f>SUM(F454:F470)</f>
        <v>1051799</v>
      </c>
      <c r="G453" s="82"/>
      <c r="H453" s="82"/>
      <c r="I453" s="82"/>
    </row>
    <row r="454" spans="1:9" x14ac:dyDescent="0.25">
      <c r="A454" s="12" t="s">
        <v>839</v>
      </c>
      <c r="B454" s="31" t="s">
        <v>1063</v>
      </c>
      <c r="C454" s="36" t="s">
        <v>412</v>
      </c>
      <c r="D454" s="27">
        <v>1</v>
      </c>
      <c r="E454" s="8">
        <v>2760</v>
      </c>
      <c r="F454" s="8">
        <v>2760</v>
      </c>
      <c r="G454" s="8"/>
      <c r="H454" s="8"/>
      <c r="I454" s="8"/>
    </row>
    <row r="455" spans="1:9" x14ac:dyDescent="0.25">
      <c r="A455" s="12" t="s">
        <v>841</v>
      </c>
      <c r="B455" s="87" t="s">
        <v>664</v>
      </c>
      <c r="C455" s="15" t="s">
        <v>412</v>
      </c>
      <c r="D455" s="15">
        <v>1</v>
      </c>
      <c r="E455" s="15">
        <v>7327</v>
      </c>
      <c r="F455" s="15">
        <v>7327</v>
      </c>
      <c r="G455" s="15"/>
      <c r="H455" s="15"/>
      <c r="I455" s="15"/>
    </row>
    <row r="456" spans="1:9" x14ac:dyDescent="0.25">
      <c r="A456" s="12" t="s">
        <v>843</v>
      </c>
      <c r="B456" s="87" t="s">
        <v>662</v>
      </c>
      <c r="C456" s="15" t="s">
        <v>412</v>
      </c>
      <c r="D456" s="15">
        <v>2</v>
      </c>
      <c r="E456" s="15">
        <v>6265</v>
      </c>
      <c r="F456" s="15">
        <v>6265</v>
      </c>
      <c r="G456" s="15"/>
      <c r="H456" s="15"/>
      <c r="I456" s="15"/>
    </row>
    <row r="457" spans="1:9" x14ac:dyDescent="0.25">
      <c r="A457" s="25" t="s">
        <v>845</v>
      </c>
      <c r="B457" s="31" t="s">
        <v>674</v>
      </c>
      <c r="C457" s="14" t="s">
        <v>412</v>
      </c>
      <c r="D457" s="15">
        <v>3</v>
      </c>
      <c r="E457" s="8">
        <v>10296</v>
      </c>
      <c r="F457" s="8">
        <v>10296</v>
      </c>
      <c r="G457" s="8"/>
      <c r="H457" s="8"/>
      <c r="I457" s="8"/>
    </row>
    <row r="458" spans="1:9" x14ac:dyDescent="0.25">
      <c r="A458" s="25" t="s">
        <v>847</v>
      </c>
      <c r="B458" s="31" t="s">
        <v>660</v>
      </c>
      <c r="C458" s="14" t="s">
        <v>412</v>
      </c>
      <c r="D458" s="15">
        <v>13</v>
      </c>
      <c r="E458" s="8">
        <v>109690</v>
      </c>
      <c r="F458" s="8">
        <v>109690</v>
      </c>
      <c r="G458" s="8"/>
      <c r="H458" s="8"/>
      <c r="I458" s="8"/>
    </row>
    <row r="459" spans="1:9" x14ac:dyDescent="0.25">
      <c r="A459" s="25" t="s">
        <v>849</v>
      </c>
      <c r="B459" s="31" t="s">
        <v>666</v>
      </c>
      <c r="C459" s="36" t="s">
        <v>412</v>
      </c>
      <c r="D459" s="15">
        <v>3</v>
      </c>
      <c r="E459" s="8">
        <v>24901</v>
      </c>
      <c r="F459" s="8">
        <v>24901</v>
      </c>
      <c r="G459" s="8"/>
      <c r="H459" s="8"/>
      <c r="I459" s="8"/>
    </row>
    <row r="460" spans="1:9" x14ac:dyDescent="0.25">
      <c r="A460" s="25" t="s">
        <v>851</v>
      </c>
      <c r="B460" s="31" t="s">
        <v>668</v>
      </c>
      <c r="C460" s="36" t="s">
        <v>412</v>
      </c>
      <c r="D460" s="15">
        <v>4</v>
      </c>
      <c r="E460" s="8">
        <v>22837</v>
      </c>
      <c r="F460" s="8">
        <v>22837</v>
      </c>
      <c r="G460" s="8"/>
      <c r="H460" s="8"/>
      <c r="I460" s="8"/>
    </row>
    <row r="461" spans="1:9" x14ac:dyDescent="0.25">
      <c r="A461" s="25" t="s">
        <v>853</v>
      </c>
      <c r="B461" s="31" t="s">
        <v>670</v>
      </c>
      <c r="C461" s="36" t="s">
        <v>412</v>
      </c>
      <c r="D461" s="15">
        <v>6</v>
      </c>
      <c r="E461" s="8">
        <v>38520</v>
      </c>
      <c r="F461" s="8">
        <v>38520</v>
      </c>
      <c r="G461" s="8"/>
      <c r="H461" s="8"/>
      <c r="I461" s="8"/>
    </row>
    <row r="462" spans="1:9" x14ac:dyDescent="0.25">
      <c r="A462" s="25" t="s">
        <v>855</v>
      </c>
      <c r="B462" s="31" t="s">
        <v>672</v>
      </c>
      <c r="C462" s="14" t="s">
        <v>412</v>
      </c>
      <c r="D462" s="15">
        <v>1</v>
      </c>
      <c r="E462" s="8">
        <v>5302</v>
      </c>
      <c r="F462" s="8">
        <v>5302</v>
      </c>
      <c r="G462" s="8"/>
      <c r="H462" s="8"/>
      <c r="I462" s="8"/>
    </row>
    <row r="463" spans="1:9" ht="30" x14ac:dyDescent="0.25">
      <c r="A463" s="25" t="s">
        <v>857</v>
      </c>
      <c r="B463" s="31" t="s">
        <v>1064</v>
      </c>
      <c r="C463" s="14" t="s">
        <v>412</v>
      </c>
      <c r="D463" s="15">
        <v>1</v>
      </c>
      <c r="E463" s="8">
        <v>83143</v>
      </c>
      <c r="F463" s="8">
        <v>83143</v>
      </c>
      <c r="G463" s="8"/>
      <c r="I463" s="8"/>
    </row>
    <row r="464" spans="1:9" ht="30" x14ac:dyDescent="0.25">
      <c r="A464" s="25" t="s">
        <v>859</v>
      </c>
      <c r="B464" s="31" t="s">
        <v>676</v>
      </c>
      <c r="C464" s="14" t="s">
        <v>412</v>
      </c>
      <c r="D464" s="15">
        <v>1</v>
      </c>
      <c r="E464" s="8">
        <v>238251</v>
      </c>
      <c r="F464" s="8">
        <v>238251</v>
      </c>
      <c r="G464" s="8"/>
      <c r="H464" s="8"/>
      <c r="I464" s="8"/>
    </row>
    <row r="465" spans="1:9" ht="30" x14ac:dyDescent="0.25">
      <c r="A465" s="25" t="s">
        <v>861</v>
      </c>
      <c r="B465" s="31" t="s">
        <v>1065</v>
      </c>
      <c r="C465" s="14" t="s">
        <v>412</v>
      </c>
      <c r="D465" s="15">
        <v>2</v>
      </c>
      <c r="E465" s="8">
        <v>156518</v>
      </c>
      <c r="F465" s="8">
        <v>156518</v>
      </c>
      <c r="G465" s="8"/>
      <c r="H465" s="8"/>
      <c r="I465" s="8"/>
    </row>
    <row r="466" spans="1:9" ht="30" x14ac:dyDescent="0.25">
      <c r="A466" s="25" t="s">
        <v>863</v>
      </c>
      <c r="B466" s="31" t="s">
        <v>688</v>
      </c>
      <c r="C466" s="14" t="s">
        <v>412</v>
      </c>
      <c r="D466" s="15">
        <v>1</v>
      </c>
      <c r="E466" s="8">
        <v>3334</v>
      </c>
      <c r="F466" s="8">
        <v>3334</v>
      </c>
      <c r="G466" s="8"/>
      <c r="H466" s="8"/>
      <c r="I466" s="8"/>
    </row>
    <row r="467" spans="1:9" ht="30" x14ac:dyDescent="0.25">
      <c r="A467" s="25" t="s">
        <v>865</v>
      </c>
      <c r="B467" s="31" t="s">
        <v>1066</v>
      </c>
      <c r="C467" s="14" t="s">
        <v>412</v>
      </c>
      <c r="D467" s="15">
        <v>1</v>
      </c>
      <c r="E467" s="8">
        <v>318043</v>
      </c>
      <c r="F467" s="8">
        <v>318043</v>
      </c>
      <c r="G467" s="8"/>
      <c r="H467" s="8"/>
      <c r="I467" s="8"/>
    </row>
    <row r="468" spans="1:9" x14ac:dyDescent="0.25">
      <c r="A468" s="25" t="s">
        <v>867</v>
      </c>
      <c r="B468" s="31" t="s">
        <v>698</v>
      </c>
      <c r="C468" s="14" t="s">
        <v>412</v>
      </c>
      <c r="D468" s="15">
        <v>1</v>
      </c>
      <c r="E468" s="8">
        <v>362</v>
      </c>
      <c r="F468" s="8">
        <v>362</v>
      </c>
      <c r="G468" s="8"/>
      <c r="H468" s="8"/>
      <c r="I468" s="8"/>
    </row>
    <row r="469" spans="1:9" ht="30" x14ac:dyDescent="0.25">
      <c r="A469" s="25" t="s">
        <v>869</v>
      </c>
      <c r="B469" s="31" t="s">
        <v>692</v>
      </c>
      <c r="C469" s="14" t="s">
        <v>412</v>
      </c>
      <c r="D469" s="15">
        <v>7</v>
      </c>
      <c r="E469" s="8">
        <v>18351</v>
      </c>
      <c r="F469" s="8">
        <v>18351</v>
      </c>
      <c r="G469" s="8"/>
      <c r="H469" s="8"/>
      <c r="I469" s="8"/>
    </row>
    <row r="470" spans="1:9" x14ac:dyDescent="0.25">
      <c r="A470" s="25" t="s">
        <v>871</v>
      </c>
      <c r="B470" s="31" t="s">
        <v>1067</v>
      </c>
      <c r="C470" s="14" t="s">
        <v>412</v>
      </c>
      <c r="D470" s="15">
        <v>1</v>
      </c>
      <c r="E470" s="8">
        <v>5899</v>
      </c>
      <c r="F470" s="8">
        <v>5899</v>
      </c>
      <c r="G470" s="8"/>
      <c r="H470" s="8"/>
      <c r="I470" s="8"/>
    </row>
    <row r="471" spans="1:9" s="83" customFormat="1" x14ac:dyDescent="0.25">
      <c r="A471" s="37" t="s">
        <v>172</v>
      </c>
      <c r="B471" s="80" t="s">
        <v>700</v>
      </c>
      <c r="C471" s="81"/>
      <c r="D471" s="82">
        <f>SUM(D472:D494)</f>
        <v>57</v>
      </c>
      <c r="E471" s="82">
        <f>SUM(E472:E494)</f>
        <v>93136</v>
      </c>
      <c r="F471" s="82">
        <f>SUM(F472:F494)</f>
        <v>93136</v>
      </c>
      <c r="G471" s="82"/>
      <c r="H471" s="82"/>
      <c r="I471" s="82"/>
    </row>
    <row r="472" spans="1:9" x14ac:dyDescent="0.25">
      <c r="A472" s="25" t="s">
        <v>1068</v>
      </c>
      <c r="B472" s="31" t="s">
        <v>704</v>
      </c>
      <c r="C472" s="14" t="s">
        <v>412</v>
      </c>
      <c r="D472" s="15">
        <v>4</v>
      </c>
      <c r="E472" s="8">
        <v>9763</v>
      </c>
      <c r="F472" s="8">
        <v>9763</v>
      </c>
      <c r="G472" s="8"/>
      <c r="H472" s="8"/>
      <c r="I472" s="8"/>
    </row>
    <row r="473" spans="1:9" x14ac:dyDescent="0.25">
      <c r="A473" s="25" t="s">
        <v>1069</v>
      </c>
      <c r="B473" s="31" t="s">
        <v>706</v>
      </c>
      <c r="C473" s="14" t="s">
        <v>412</v>
      </c>
      <c r="D473" s="15">
        <v>2</v>
      </c>
      <c r="E473" s="8">
        <v>705</v>
      </c>
      <c r="F473" s="8">
        <v>705</v>
      </c>
      <c r="G473" s="8"/>
      <c r="H473" s="8"/>
      <c r="I473" s="8"/>
    </row>
    <row r="474" spans="1:9" x14ac:dyDescent="0.25">
      <c r="A474" s="25" t="s">
        <v>1070</v>
      </c>
      <c r="B474" s="31" t="s">
        <v>1071</v>
      </c>
      <c r="C474" s="14" t="s">
        <v>412</v>
      </c>
      <c r="D474" s="15">
        <v>4</v>
      </c>
      <c r="E474" s="8">
        <v>1003</v>
      </c>
      <c r="F474" s="8">
        <v>1003</v>
      </c>
      <c r="G474" s="8"/>
      <c r="H474" s="8"/>
      <c r="I474" s="8"/>
    </row>
    <row r="475" spans="1:9" x14ac:dyDescent="0.25">
      <c r="A475" s="25" t="s">
        <v>1072</v>
      </c>
      <c r="B475" s="31" t="s">
        <v>1073</v>
      </c>
      <c r="C475" s="14" t="s">
        <v>412</v>
      </c>
      <c r="D475" s="15">
        <v>2</v>
      </c>
      <c r="E475" s="8">
        <v>2752</v>
      </c>
      <c r="F475" s="8">
        <v>2752</v>
      </c>
      <c r="G475" s="8"/>
      <c r="H475" s="8"/>
      <c r="I475" s="8"/>
    </row>
    <row r="476" spans="1:9" ht="30" x14ac:dyDescent="0.25">
      <c r="A476" s="25" t="s">
        <v>1074</v>
      </c>
      <c r="B476" s="31" t="s">
        <v>1075</v>
      </c>
      <c r="C476" s="14" t="s">
        <v>412</v>
      </c>
      <c r="D476" s="15">
        <v>1</v>
      </c>
      <c r="E476" s="8">
        <v>1299</v>
      </c>
      <c r="F476" s="8">
        <v>1299</v>
      </c>
      <c r="G476" s="8"/>
      <c r="H476" s="8"/>
      <c r="I476" s="8"/>
    </row>
    <row r="477" spans="1:9" x14ac:dyDescent="0.25">
      <c r="A477" s="25" t="s">
        <v>1076</v>
      </c>
      <c r="B477" s="31" t="s">
        <v>1077</v>
      </c>
      <c r="C477" s="14" t="s">
        <v>412</v>
      </c>
      <c r="D477" s="15">
        <v>2</v>
      </c>
      <c r="E477" s="8">
        <v>5357</v>
      </c>
      <c r="F477" s="8">
        <v>5357</v>
      </c>
      <c r="G477" s="8"/>
      <c r="H477" s="8"/>
      <c r="I477" s="8"/>
    </row>
    <row r="478" spans="1:9" ht="30" x14ac:dyDescent="0.25">
      <c r="A478" s="25" t="s">
        <v>1078</v>
      </c>
      <c r="B478" s="38" t="s">
        <v>714</v>
      </c>
      <c r="C478" s="85" t="s">
        <v>412</v>
      </c>
      <c r="D478" s="15">
        <v>2</v>
      </c>
      <c r="E478" s="26">
        <v>1951</v>
      </c>
      <c r="F478" s="26">
        <v>1951</v>
      </c>
      <c r="G478" s="26"/>
      <c r="H478" s="26"/>
      <c r="I478" s="26"/>
    </row>
    <row r="479" spans="1:9" ht="30" x14ac:dyDescent="0.25">
      <c r="A479" s="25" t="s">
        <v>1079</v>
      </c>
      <c r="B479" s="31" t="s">
        <v>1080</v>
      </c>
      <c r="C479" s="14" t="s">
        <v>412</v>
      </c>
      <c r="D479" s="15">
        <v>2</v>
      </c>
      <c r="E479" s="8">
        <v>406</v>
      </c>
      <c r="F479" s="8">
        <v>406</v>
      </c>
      <c r="G479" s="8"/>
      <c r="H479" s="8"/>
      <c r="I479" s="8"/>
    </row>
    <row r="480" spans="1:9" x14ac:dyDescent="0.25">
      <c r="A480" s="25" t="s">
        <v>1081</v>
      </c>
      <c r="B480" s="31" t="s">
        <v>1082</v>
      </c>
      <c r="C480" s="14" t="s">
        <v>412</v>
      </c>
      <c r="D480" s="15">
        <v>2</v>
      </c>
      <c r="E480" s="8">
        <v>5294</v>
      </c>
      <c r="F480" s="8">
        <v>5294</v>
      </c>
      <c r="G480" s="8"/>
      <c r="H480" s="8"/>
      <c r="I480" s="8"/>
    </row>
    <row r="481" spans="1:9" x14ac:dyDescent="0.25">
      <c r="A481" s="25" t="s">
        <v>1083</v>
      </c>
      <c r="B481" s="31" t="s">
        <v>1084</v>
      </c>
      <c r="C481" s="14" t="s">
        <v>412</v>
      </c>
      <c r="D481" s="15">
        <v>1</v>
      </c>
      <c r="E481" s="8">
        <v>2130</v>
      </c>
      <c r="F481" s="8">
        <v>2130</v>
      </c>
      <c r="G481" s="8"/>
      <c r="H481" s="8"/>
      <c r="I481" s="8"/>
    </row>
    <row r="482" spans="1:9" x14ac:dyDescent="0.25">
      <c r="A482" s="25" t="s">
        <v>1085</v>
      </c>
      <c r="B482" s="31" t="s">
        <v>1086</v>
      </c>
      <c r="C482" s="14" t="s">
        <v>412</v>
      </c>
      <c r="D482" s="15">
        <v>4</v>
      </c>
      <c r="E482" s="8">
        <v>543</v>
      </c>
      <c r="F482" s="8">
        <v>543</v>
      </c>
      <c r="G482" s="8"/>
      <c r="H482" s="8"/>
      <c r="I482" s="8"/>
    </row>
    <row r="483" spans="1:9" ht="30" x14ac:dyDescent="0.25">
      <c r="A483" s="25" t="s">
        <v>1087</v>
      </c>
      <c r="B483" s="31" t="s">
        <v>1088</v>
      </c>
      <c r="C483" s="14" t="s">
        <v>412</v>
      </c>
      <c r="D483" s="15">
        <v>3</v>
      </c>
      <c r="E483" s="8">
        <v>20941</v>
      </c>
      <c r="F483" s="8">
        <v>20941</v>
      </c>
      <c r="G483" s="8"/>
      <c r="H483" s="8"/>
      <c r="I483" s="8"/>
    </row>
    <row r="484" spans="1:9" ht="30" x14ac:dyDescent="0.25">
      <c r="A484" s="25" t="s">
        <v>1089</v>
      </c>
      <c r="B484" s="31" t="s">
        <v>734</v>
      </c>
      <c r="C484" s="14" t="s">
        <v>412</v>
      </c>
      <c r="D484" s="15">
        <v>1</v>
      </c>
      <c r="E484" s="8">
        <v>16938</v>
      </c>
      <c r="F484" s="8">
        <v>16938</v>
      </c>
      <c r="G484" s="8"/>
      <c r="H484" s="8"/>
      <c r="I484" s="8"/>
    </row>
    <row r="485" spans="1:9" x14ac:dyDescent="0.25">
      <c r="A485" s="25" t="s">
        <v>1090</v>
      </c>
      <c r="B485" s="31" t="s">
        <v>738</v>
      </c>
      <c r="C485" s="14" t="s">
        <v>412</v>
      </c>
      <c r="D485" s="15">
        <v>1</v>
      </c>
      <c r="E485" s="8">
        <v>4518</v>
      </c>
      <c r="F485" s="8">
        <v>4518</v>
      </c>
      <c r="G485" s="8"/>
      <c r="H485" s="8"/>
      <c r="I485" s="8"/>
    </row>
    <row r="486" spans="1:9" x14ac:dyDescent="0.25">
      <c r="A486" s="25" t="s">
        <v>1091</v>
      </c>
      <c r="B486" s="31" t="s">
        <v>740</v>
      </c>
      <c r="C486" s="14" t="s">
        <v>412</v>
      </c>
      <c r="D486" s="15">
        <v>3</v>
      </c>
      <c r="E486" s="8">
        <v>1057</v>
      </c>
      <c r="F486" s="8">
        <v>1057</v>
      </c>
      <c r="G486" s="8"/>
      <c r="I486" s="8"/>
    </row>
    <row r="487" spans="1:9" x14ac:dyDescent="0.25">
      <c r="A487" s="25" t="s">
        <v>1092</v>
      </c>
      <c r="B487" s="31" t="s">
        <v>742</v>
      </c>
      <c r="C487" s="14" t="s">
        <v>412</v>
      </c>
      <c r="D487" s="15">
        <v>4</v>
      </c>
      <c r="E487" s="8">
        <v>1003</v>
      </c>
      <c r="F487" s="8">
        <v>1003</v>
      </c>
      <c r="G487" s="8"/>
      <c r="H487" s="8"/>
      <c r="I487" s="8"/>
    </row>
    <row r="488" spans="1:9" x14ac:dyDescent="0.25">
      <c r="A488" s="25" t="s">
        <v>1093</v>
      </c>
      <c r="B488" s="31" t="s">
        <v>744</v>
      </c>
      <c r="C488" s="14" t="s">
        <v>412</v>
      </c>
      <c r="D488" s="15">
        <v>2</v>
      </c>
      <c r="E488" s="8">
        <v>272</v>
      </c>
      <c r="F488" s="8">
        <v>272</v>
      </c>
      <c r="G488" s="8"/>
      <c r="H488" s="8"/>
      <c r="I488" s="8"/>
    </row>
    <row r="489" spans="1:9" ht="30" x14ac:dyDescent="0.25">
      <c r="A489" s="25" t="s">
        <v>1094</v>
      </c>
      <c r="B489" s="31" t="s">
        <v>756</v>
      </c>
      <c r="C489" s="14" t="s">
        <v>412</v>
      </c>
      <c r="D489" s="15">
        <v>2</v>
      </c>
      <c r="E489" s="8">
        <v>427</v>
      </c>
      <c r="F489" s="8">
        <v>427</v>
      </c>
      <c r="G489" s="8"/>
      <c r="H489" s="8"/>
      <c r="I489" s="8"/>
    </row>
    <row r="490" spans="1:9" ht="30" x14ac:dyDescent="0.25">
      <c r="A490" s="25" t="s">
        <v>1095</v>
      </c>
      <c r="B490" s="31" t="s">
        <v>746</v>
      </c>
      <c r="C490" s="14" t="s">
        <v>412</v>
      </c>
      <c r="D490" s="15">
        <v>3</v>
      </c>
      <c r="E490" s="8">
        <v>2953</v>
      </c>
      <c r="F490" s="8">
        <v>2953</v>
      </c>
      <c r="G490" s="8"/>
      <c r="H490" s="8"/>
      <c r="I490" s="8"/>
    </row>
    <row r="491" spans="1:9" ht="30" x14ac:dyDescent="0.25">
      <c r="A491" s="25" t="s">
        <v>1096</v>
      </c>
      <c r="B491" s="31" t="s">
        <v>750</v>
      </c>
      <c r="C491" s="14" t="s">
        <v>412</v>
      </c>
      <c r="D491" s="15">
        <v>4</v>
      </c>
      <c r="E491" s="8">
        <v>2852</v>
      </c>
      <c r="F491" s="8">
        <v>2852</v>
      </c>
      <c r="G491" s="8"/>
      <c r="H491" s="8"/>
      <c r="I491" s="8"/>
    </row>
    <row r="492" spans="1:9" ht="30" x14ac:dyDescent="0.25">
      <c r="A492" s="25" t="s">
        <v>1097</v>
      </c>
      <c r="B492" s="31" t="s">
        <v>760</v>
      </c>
      <c r="C492" s="14" t="s">
        <v>412</v>
      </c>
      <c r="D492" s="15">
        <v>1</v>
      </c>
      <c r="E492" s="8">
        <v>7427</v>
      </c>
      <c r="F492" s="8">
        <v>7427</v>
      </c>
      <c r="G492" s="8"/>
      <c r="H492" s="8"/>
      <c r="I492" s="8"/>
    </row>
    <row r="493" spans="1:9" ht="30" x14ac:dyDescent="0.25">
      <c r="A493" s="25" t="s">
        <v>1098</v>
      </c>
      <c r="B493" s="31" t="s">
        <v>748</v>
      </c>
      <c r="C493" s="14" t="s">
        <v>412</v>
      </c>
      <c r="D493" s="15">
        <v>3</v>
      </c>
      <c r="E493" s="8">
        <v>1866</v>
      </c>
      <c r="F493" s="8">
        <v>1866</v>
      </c>
      <c r="G493" s="8"/>
      <c r="H493" s="8"/>
      <c r="I493" s="8"/>
    </row>
    <row r="494" spans="1:9" ht="30" x14ac:dyDescent="0.25">
      <c r="A494" s="25" t="s">
        <v>1099</v>
      </c>
      <c r="B494" s="31" t="s">
        <v>752</v>
      </c>
      <c r="C494" s="14" t="s">
        <v>412</v>
      </c>
      <c r="D494" s="15">
        <v>4</v>
      </c>
      <c r="E494" s="8">
        <v>1679</v>
      </c>
      <c r="F494" s="8">
        <v>1679</v>
      </c>
      <c r="G494" s="8"/>
      <c r="H494" s="8"/>
      <c r="I494" s="8"/>
    </row>
    <row r="495" spans="1:9" s="83" customFormat="1" x14ac:dyDescent="0.25">
      <c r="A495" s="37" t="s">
        <v>173</v>
      </c>
      <c r="B495" s="80" t="s">
        <v>772</v>
      </c>
      <c r="C495" s="81"/>
      <c r="D495" s="82">
        <f>SUM(D496:D498)</f>
        <v>6</v>
      </c>
      <c r="E495" s="82">
        <f>SUM(E496:E498)</f>
        <v>2486</v>
      </c>
      <c r="F495" s="82">
        <f>SUM(F496:F498)</f>
        <v>2486</v>
      </c>
      <c r="G495" s="82"/>
      <c r="H495" s="82"/>
      <c r="I495" s="82"/>
    </row>
    <row r="496" spans="1:9" x14ac:dyDescent="0.25">
      <c r="A496" s="25" t="s">
        <v>1100</v>
      </c>
      <c r="B496" s="31" t="s">
        <v>776</v>
      </c>
      <c r="C496" s="14" t="s">
        <v>412</v>
      </c>
      <c r="D496" s="15">
        <v>3</v>
      </c>
      <c r="E496" s="8">
        <v>966</v>
      </c>
      <c r="F496" s="8">
        <v>966</v>
      </c>
      <c r="G496" s="8"/>
      <c r="H496" s="8"/>
      <c r="I496" s="8"/>
    </row>
    <row r="497" spans="1:9" x14ac:dyDescent="0.25">
      <c r="A497" s="25" t="s">
        <v>1101</v>
      </c>
      <c r="B497" s="31" t="s">
        <v>1102</v>
      </c>
      <c r="C497" s="14" t="s">
        <v>412</v>
      </c>
      <c r="D497" s="15">
        <v>1</v>
      </c>
      <c r="E497" s="8">
        <v>259</v>
      </c>
      <c r="F497" s="8">
        <v>259</v>
      </c>
      <c r="G497" s="8"/>
      <c r="H497" s="8"/>
      <c r="I497" s="8"/>
    </row>
    <row r="498" spans="1:9" x14ac:dyDescent="0.25">
      <c r="A498" s="25" t="s">
        <v>1103</v>
      </c>
      <c r="B498" s="31" t="s">
        <v>1104</v>
      </c>
      <c r="C498" s="14" t="s">
        <v>412</v>
      </c>
      <c r="D498" s="15">
        <v>2</v>
      </c>
      <c r="E498" s="8">
        <v>1261</v>
      </c>
      <c r="F498" s="8">
        <v>1261</v>
      </c>
      <c r="G498" s="8"/>
      <c r="H498" s="8"/>
      <c r="I498" s="8"/>
    </row>
    <row r="499" spans="1:9" s="83" customFormat="1" x14ac:dyDescent="0.25">
      <c r="A499" s="37" t="s">
        <v>174</v>
      </c>
      <c r="B499" s="80" t="s">
        <v>762</v>
      </c>
      <c r="C499" s="81"/>
      <c r="D499" s="82">
        <f>SUM(D500:D501)</f>
        <v>3</v>
      </c>
      <c r="E499" s="82">
        <f>SUM(E500:E501)</f>
        <v>8964</v>
      </c>
      <c r="F499" s="82">
        <f>SUM(F500:F501)</f>
        <v>8964</v>
      </c>
      <c r="G499" s="82"/>
      <c r="H499" s="82"/>
      <c r="I499" s="82"/>
    </row>
    <row r="500" spans="1:9" x14ac:dyDescent="0.25">
      <c r="A500" s="25" t="s">
        <v>1105</v>
      </c>
      <c r="B500" s="95" t="s">
        <v>764</v>
      </c>
      <c r="C500" s="36" t="s">
        <v>412</v>
      </c>
      <c r="D500" s="15">
        <v>1</v>
      </c>
      <c r="E500" s="15">
        <v>4708</v>
      </c>
      <c r="F500" s="15">
        <v>4708</v>
      </c>
      <c r="G500" s="15"/>
      <c r="H500" s="15"/>
      <c r="I500" s="15"/>
    </row>
    <row r="501" spans="1:9" x14ac:dyDescent="0.25">
      <c r="A501" s="25" t="s">
        <v>1106</v>
      </c>
      <c r="B501" s="31" t="s">
        <v>1107</v>
      </c>
      <c r="C501" s="36" t="s">
        <v>412</v>
      </c>
      <c r="D501" s="15">
        <v>2</v>
      </c>
      <c r="E501" s="8">
        <v>4256</v>
      </c>
      <c r="F501" s="8">
        <v>4256</v>
      </c>
      <c r="G501" s="8"/>
      <c r="H501" s="8"/>
      <c r="I501" s="8"/>
    </row>
    <row r="502" spans="1:9" s="24" customFormat="1" x14ac:dyDescent="0.25">
      <c r="A502" s="78" t="s">
        <v>794</v>
      </c>
      <c r="B502" s="79" t="s">
        <v>795</v>
      </c>
      <c r="C502" s="35"/>
      <c r="D502" s="11"/>
      <c r="E502" s="23">
        <f>E503+E525+E570+E576+E606+E579</f>
        <v>5147667</v>
      </c>
      <c r="F502" s="23">
        <f>F503+F525+F570+F576+F606+F579</f>
        <v>5147667</v>
      </c>
      <c r="G502" s="23"/>
      <c r="H502" s="23"/>
      <c r="I502" s="23"/>
    </row>
    <row r="503" spans="1:9" s="24" customFormat="1" x14ac:dyDescent="0.25">
      <c r="A503" s="78" t="s">
        <v>0</v>
      </c>
      <c r="B503" s="79" t="s">
        <v>796</v>
      </c>
      <c r="C503" s="35" t="s">
        <v>1</v>
      </c>
      <c r="D503" s="23">
        <f>SUM(D504:D524)</f>
        <v>35315</v>
      </c>
      <c r="E503" s="23">
        <f>SUM(E504:E524)</f>
        <v>4555726</v>
      </c>
      <c r="F503" s="23">
        <f>SUM(F504:F524)</f>
        <v>4555726</v>
      </c>
      <c r="G503" s="23"/>
      <c r="H503" s="23"/>
      <c r="I503" s="23"/>
    </row>
    <row r="504" spans="1:9" ht="45" x14ac:dyDescent="0.25">
      <c r="A504" s="25" t="s">
        <v>2</v>
      </c>
      <c r="B504" s="31" t="s">
        <v>1108</v>
      </c>
      <c r="C504" s="36" t="s">
        <v>1</v>
      </c>
      <c r="D504" s="15">
        <v>1530</v>
      </c>
      <c r="E504" s="8">
        <v>157275</v>
      </c>
      <c r="F504" s="8">
        <v>157275</v>
      </c>
      <c r="G504" s="8"/>
      <c r="H504" s="8"/>
      <c r="I504" s="8"/>
    </row>
    <row r="505" spans="1:9" ht="30" x14ac:dyDescent="0.25">
      <c r="A505" s="25" t="s">
        <v>3</v>
      </c>
      <c r="B505" s="31" t="s">
        <v>1109</v>
      </c>
      <c r="C505" s="36" t="s">
        <v>1</v>
      </c>
      <c r="D505" s="15">
        <v>1370</v>
      </c>
      <c r="E505" s="8">
        <v>453235</v>
      </c>
      <c r="F505" s="8">
        <v>453235</v>
      </c>
      <c r="G505" s="8"/>
      <c r="H505" s="8"/>
      <c r="I505" s="8"/>
    </row>
    <row r="506" spans="1:9" ht="45" x14ac:dyDescent="0.25">
      <c r="A506" s="25" t="s">
        <v>4</v>
      </c>
      <c r="B506" s="31" t="s">
        <v>1110</v>
      </c>
      <c r="C506" s="36" t="s">
        <v>1</v>
      </c>
      <c r="D506" s="15">
        <v>1562</v>
      </c>
      <c r="E506" s="8">
        <v>210873</v>
      </c>
      <c r="F506" s="8">
        <v>210873</v>
      </c>
      <c r="G506" s="8"/>
      <c r="H506" s="8"/>
      <c r="I506" s="8"/>
    </row>
    <row r="507" spans="1:9" ht="60" x14ac:dyDescent="0.25">
      <c r="A507" s="25" t="s">
        <v>5</v>
      </c>
      <c r="B507" s="31" t="s">
        <v>1111</v>
      </c>
      <c r="C507" s="36" t="s">
        <v>1</v>
      </c>
      <c r="D507" s="15">
        <v>3210</v>
      </c>
      <c r="E507" s="8">
        <v>373434</v>
      </c>
      <c r="F507" s="8">
        <v>373434</v>
      </c>
      <c r="G507" s="8"/>
      <c r="H507" s="8"/>
      <c r="I507" s="8"/>
    </row>
    <row r="508" spans="1:9" ht="60" x14ac:dyDescent="0.25">
      <c r="A508" s="25" t="s">
        <v>6</v>
      </c>
      <c r="B508" s="31" t="s">
        <v>1112</v>
      </c>
      <c r="C508" s="36" t="s">
        <v>1</v>
      </c>
      <c r="D508" s="15">
        <v>398</v>
      </c>
      <c r="E508" s="8">
        <v>58636</v>
      </c>
      <c r="F508" s="8">
        <v>58636</v>
      </c>
      <c r="G508" s="8"/>
      <c r="H508" s="8"/>
      <c r="I508" s="8"/>
    </row>
    <row r="509" spans="1:9" ht="60" x14ac:dyDescent="0.25">
      <c r="A509" s="25" t="s">
        <v>7</v>
      </c>
      <c r="B509" s="31" t="s">
        <v>1113</v>
      </c>
      <c r="C509" s="36" t="s">
        <v>1</v>
      </c>
      <c r="D509" s="15">
        <v>2915</v>
      </c>
      <c r="E509" s="8">
        <v>351578</v>
      </c>
      <c r="F509" s="8">
        <v>351578</v>
      </c>
      <c r="G509" s="8"/>
      <c r="H509" s="8"/>
      <c r="I509" s="8"/>
    </row>
    <row r="510" spans="1:9" ht="45" x14ac:dyDescent="0.25">
      <c r="A510" s="25" t="s">
        <v>8</v>
      </c>
      <c r="B510" s="31" t="s">
        <v>1114</v>
      </c>
      <c r="C510" s="36" t="s">
        <v>1</v>
      </c>
      <c r="D510" s="15">
        <v>1923</v>
      </c>
      <c r="E510" s="8">
        <v>204435</v>
      </c>
      <c r="F510" s="8">
        <v>204435</v>
      </c>
      <c r="G510" s="8"/>
      <c r="H510" s="8"/>
      <c r="I510" s="8"/>
    </row>
    <row r="511" spans="1:9" ht="60" x14ac:dyDescent="0.25">
      <c r="A511" s="25" t="s">
        <v>9</v>
      </c>
      <c r="B511" s="31" t="s">
        <v>1115</v>
      </c>
      <c r="C511" s="36" t="s">
        <v>1</v>
      </c>
      <c r="D511" s="15">
        <v>687</v>
      </c>
      <c r="E511" s="8">
        <v>109865</v>
      </c>
      <c r="F511" s="8">
        <v>109865</v>
      </c>
      <c r="G511" s="8"/>
      <c r="H511" s="8"/>
      <c r="I511" s="8"/>
    </row>
    <row r="512" spans="1:9" ht="60" x14ac:dyDescent="0.25">
      <c r="A512" s="25" t="s">
        <v>10</v>
      </c>
      <c r="B512" s="31" t="s">
        <v>1116</v>
      </c>
      <c r="C512" s="36" t="s">
        <v>1</v>
      </c>
      <c r="D512" s="15">
        <v>420</v>
      </c>
      <c r="E512" s="8">
        <v>52790</v>
      </c>
      <c r="F512" s="8">
        <v>52790</v>
      </c>
      <c r="G512" s="8"/>
      <c r="H512" s="8"/>
      <c r="I512" s="8"/>
    </row>
    <row r="513" spans="1:9" ht="45" x14ac:dyDescent="0.25">
      <c r="A513" s="25" t="s">
        <v>11</v>
      </c>
      <c r="B513" s="31" t="s">
        <v>1117</v>
      </c>
      <c r="C513" s="36" t="s">
        <v>1</v>
      </c>
      <c r="D513" s="15">
        <v>1192</v>
      </c>
      <c r="E513" s="8">
        <v>247235</v>
      </c>
      <c r="F513" s="8">
        <v>247235</v>
      </c>
      <c r="G513" s="8"/>
      <c r="H513" s="8"/>
      <c r="I513" s="8"/>
    </row>
    <row r="514" spans="1:9" ht="45" x14ac:dyDescent="0.25">
      <c r="A514" s="25" t="s">
        <v>12</v>
      </c>
      <c r="B514" s="31" t="s">
        <v>1118</v>
      </c>
      <c r="C514" s="36" t="s">
        <v>1</v>
      </c>
      <c r="D514" s="15">
        <v>3818</v>
      </c>
      <c r="E514" s="8">
        <v>571538</v>
      </c>
      <c r="F514" s="8">
        <v>571538</v>
      </c>
      <c r="G514" s="8"/>
      <c r="H514" s="8"/>
      <c r="I514" s="8"/>
    </row>
    <row r="515" spans="1:9" ht="45" x14ac:dyDescent="0.25">
      <c r="A515" s="25" t="s">
        <v>13</v>
      </c>
      <c r="B515" s="31" t="s">
        <v>846</v>
      </c>
      <c r="C515" s="36" t="s">
        <v>1</v>
      </c>
      <c r="D515" s="15">
        <v>1440</v>
      </c>
      <c r="E515" s="8">
        <v>183209</v>
      </c>
      <c r="F515" s="8">
        <v>183209</v>
      </c>
      <c r="G515" s="8"/>
      <c r="H515" s="8"/>
      <c r="I515" s="8"/>
    </row>
    <row r="516" spans="1:9" ht="45" x14ac:dyDescent="0.25">
      <c r="A516" s="25" t="s">
        <v>14</v>
      </c>
      <c r="B516" s="31" t="s">
        <v>852</v>
      </c>
      <c r="C516" s="36" t="s">
        <v>1</v>
      </c>
      <c r="D516" s="15">
        <v>561</v>
      </c>
      <c r="E516" s="8">
        <v>65884</v>
      </c>
      <c r="F516" s="8">
        <v>65884</v>
      </c>
      <c r="G516" s="8"/>
      <c r="H516" s="8"/>
      <c r="I516" s="8"/>
    </row>
    <row r="517" spans="1:9" ht="45" x14ac:dyDescent="0.25">
      <c r="A517" s="25" t="s">
        <v>15</v>
      </c>
      <c r="B517" s="31" t="s">
        <v>1119</v>
      </c>
      <c r="C517" s="36" t="s">
        <v>1</v>
      </c>
      <c r="D517" s="15">
        <v>1550</v>
      </c>
      <c r="E517" s="8">
        <v>237241</v>
      </c>
      <c r="F517" s="8">
        <v>237241</v>
      </c>
      <c r="G517" s="8"/>
      <c r="H517" s="8"/>
      <c r="I517" s="8"/>
    </row>
    <row r="518" spans="1:9" ht="45" x14ac:dyDescent="0.25">
      <c r="A518" s="25" t="s">
        <v>16</v>
      </c>
      <c r="B518" s="31" t="s">
        <v>1120</v>
      </c>
      <c r="C518" s="36" t="s">
        <v>1</v>
      </c>
      <c r="D518" s="15">
        <v>2677</v>
      </c>
      <c r="E518" s="8">
        <v>394692</v>
      </c>
      <c r="F518" s="8">
        <v>394692</v>
      </c>
      <c r="G518" s="8"/>
      <c r="H518" s="8"/>
      <c r="I518" s="8"/>
    </row>
    <row r="519" spans="1:9" ht="45" x14ac:dyDescent="0.25">
      <c r="A519" s="25" t="s">
        <v>17</v>
      </c>
      <c r="B519" s="31" t="s">
        <v>1121</v>
      </c>
      <c r="C519" s="36" t="s">
        <v>1</v>
      </c>
      <c r="D519" s="15">
        <v>2746</v>
      </c>
      <c r="E519" s="8">
        <v>306100</v>
      </c>
      <c r="F519" s="8">
        <v>306100</v>
      </c>
      <c r="G519" s="8"/>
      <c r="H519" s="8"/>
      <c r="I519" s="8"/>
    </row>
    <row r="520" spans="1:9" ht="45" x14ac:dyDescent="0.25">
      <c r="A520" s="25" t="s">
        <v>18</v>
      </c>
      <c r="B520" s="31" t="s">
        <v>1122</v>
      </c>
      <c r="C520" s="36" t="s">
        <v>1</v>
      </c>
      <c r="D520" s="15">
        <v>2950</v>
      </c>
      <c r="E520" s="8">
        <v>83707</v>
      </c>
      <c r="F520" s="8">
        <v>83707</v>
      </c>
      <c r="G520" s="8"/>
      <c r="H520" s="8"/>
      <c r="I520" s="8"/>
    </row>
    <row r="521" spans="1:9" ht="75" x14ac:dyDescent="0.25">
      <c r="A521" s="25" t="s">
        <v>19</v>
      </c>
      <c r="B521" s="31" t="s">
        <v>854</v>
      </c>
      <c r="C521" s="36" t="s">
        <v>1</v>
      </c>
      <c r="D521" s="15">
        <v>1380</v>
      </c>
      <c r="E521" s="8">
        <v>154178</v>
      </c>
      <c r="F521" s="8">
        <v>154178</v>
      </c>
      <c r="G521" s="8"/>
      <c r="H521" s="8"/>
      <c r="I521" s="8"/>
    </row>
    <row r="522" spans="1:9" ht="45" x14ac:dyDescent="0.25">
      <c r="A522" s="12" t="s">
        <v>208</v>
      </c>
      <c r="B522" s="74" t="s">
        <v>1123</v>
      </c>
      <c r="C522" s="36" t="s">
        <v>1</v>
      </c>
      <c r="D522" s="96">
        <v>397</v>
      </c>
      <c r="E522" s="96">
        <v>57548</v>
      </c>
      <c r="F522" s="96">
        <v>57548</v>
      </c>
      <c r="G522" s="8"/>
      <c r="H522" s="8"/>
      <c r="I522" s="8"/>
    </row>
    <row r="523" spans="1:9" ht="30" x14ac:dyDescent="0.25">
      <c r="A523" s="12" t="s">
        <v>209</v>
      </c>
      <c r="B523" s="41" t="s">
        <v>1124</v>
      </c>
      <c r="C523" s="36" t="s">
        <v>1</v>
      </c>
      <c r="D523" s="36">
        <v>800</v>
      </c>
      <c r="E523" s="8">
        <v>74034</v>
      </c>
      <c r="F523" s="8">
        <v>74034</v>
      </c>
      <c r="G523" s="8"/>
      <c r="H523" s="8"/>
      <c r="I523" s="8"/>
    </row>
    <row r="524" spans="1:9" ht="60" x14ac:dyDescent="0.25">
      <c r="A524" s="12" t="s">
        <v>210</v>
      </c>
      <c r="B524" s="41" t="s">
        <v>1125</v>
      </c>
      <c r="C524" s="36" t="s">
        <v>1</v>
      </c>
      <c r="D524" s="36">
        <v>1789</v>
      </c>
      <c r="E524" s="8">
        <v>208239</v>
      </c>
      <c r="F524" s="8">
        <v>208239</v>
      </c>
      <c r="G524" s="8"/>
      <c r="H524" s="8"/>
      <c r="I524" s="8"/>
    </row>
    <row r="525" spans="1:9" ht="31.5" x14ac:dyDescent="0.25">
      <c r="A525" s="98">
        <v>2</v>
      </c>
      <c r="B525" s="65" t="s">
        <v>824</v>
      </c>
      <c r="C525" s="6"/>
      <c r="D525" s="23">
        <f>D526+D548</f>
        <v>42</v>
      </c>
      <c r="E525" s="23">
        <f>E526+E548</f>
        <v>153551</v>
      </c>
      <c r="F525" s="23">
        <f>F526+F548</f>
        <v>153551</v>
      </c>
      <c r="G525" s="7"/>
      <c r="H525" s="7"/>
      <c r="I525" s="7"/>
    </row>
    <row r="526" spans="1:9" x14ac:dyDescent="0.25">
      <c r="A526" s="9" t="s">
        <v>21</v>
      </c>
      <c r="B526" s="34" t="s">
        <v>826</v>
      </c>
      <c r="C526" s="35" t="s">
        <v>276</v>
      </c>
      <c r="D526" s="11">
        <f>SUM(D527:D547)</f>
        <v>21</v>
      </c>
      <c r="E526" s="11">
        <f>SUM(E527:E547)</f>
        <v>132395</v>
      </c>
      <c r="F526" s="11">
        <f>SUM(F527:F547)</f>
        <v>132395</v>
      </c>
      <c r="G526" s="11"/>
      <c r="H526" s="11"/>
      <c r="I526" s="11"/>
    </row>
    <row r="527" spans="1:9" ht="45" x14ac:dyDescent="0.25">
      <c r="A527" s="12" t="s">
        <v>22</v>
      </c>
      <c r="B527" s="31" t="s">
        <v>1108</v>
      </c>
      <c r="C527" s="14" t="s">
        <v>276</v>
      </c>
      <c r="D527" s="15">
        <v>1</v>
      </c>
      <c r="E527" s="8">
        <v>4561</v>
      </c>
      <c r="F527" s="8">
        <v>4561</v>
      </c>
      <c r="G527" s="8"/>
      <c r="H527" s="8"/>
      <c r="I527" s="8"/>
    </row>
    <row r="528" spans="1:9" ht="30" x14ac:dyDescent="0.25">
      <c r="A528" s="12" t="s">
        <v>23</v>
      </c>
      <c r="B528" s="31" t="s">
        <v>1109</v>
      </c>
      <c r="C528" s="14" t="s">
        <v>276</v>
      </c>
      <c r="D528" s="15">
        <v>1</v>
      </c>
      <c r="E528" s="8">
        <v>13725</v>
      </c>
      <c r="F528" s="8">
        <v>13725</v>
      </c>
      <c r="G528" s="8"/>
      <c r="H528" s="8"/>
      <c r="I528" s="8"/>
    </row>
    <row r="529" spans="1:9" ht="45" x14ac:dyDescent="0.25">
      <c r="A529" s="12" t="s">
        <v>24</v>
      </c>
      <c r="B529" s="31" t="s">
        <v>1110</v>
      </c>
      <c r="C529" s="14" t="s">
        <v>276</v>
      </c>
      <c r="D529" s="15">
        <v>1</v>
      </c>
      <c r="E529" s="8">
        <v>6052</v>
      </c>
      <c r="F529" s="8">
        <v>6052</v>
      </c>
      <c r="G529" s="8"/>
      <c r="H529" s="8"/>
      <c r="I529" s="8"/>
    </row>
    <row r="530" spans="1:9" ht="60" x14ac:dyDescent="0.25">
      <c r="A530" s="12" t="s">
        <v>25</v>
      </c>
      <c r="B530" s="31" t="s">
        <v>1111</v>
      </c>
      <c r="C530" s="14" t="s">
        <v>276</v>
      </c>
      <c r="D530" s="15">
        <v>1</v>
      </c>
      <c r="E530" s="8">
        <v>10867</v>
      </c>
      <c r="F530" s="8">
        <v>10867</v>
      </c>
      <c r="G530" s="8"/>
      <c r="H530" s="8"/>
      <c r="I530" s="8"/>
    </row>
    <row r="531" spans="1:9" ht="60" x14ac:dyDescent="0.25">
      <c r="A531" s="12" t="s">
        <v>26</v>
      </c>
      <c r="B531" s="31" t="s">
        <v>1112</v>
      </c>
      <c r="C531" s="14" t="s">
        <v>276</v>
      </c>
      <c r="D531" s="15">
        <v>1</v>
      </c>
      <c r="E531" s="8">
        <v>1554</v>
      </c>
      <c r="F531" s="8">
        <v>1554</v>
      </c>
      <c r="G531" s="8"/>
      <c r="H531" s="8"/>
      <c r="I531" s="8"/>
    </row>
    <row r="532" spans="1:9" ht="60" x14ac:dyDescent="0.25">
      <c r="A532" s="12" t="s">
        <v>27</v>
      </c>
      <c r="B532" s="31" t="s">
        <v>1113</v>
      </c>
      <c r="C532" s="14" t="s">
        <v>276</v>
      </c>
      <c r="D532" s="15">
        <v>1</v>
      </c>
      <c r="E532" s="8">
        <v>10055</v>
      </c>
      <c r="F532" s="8">
        <v>10055</v>
      </c>
      <c r="G532" s="8"/>
      <c r="H532" s="8"/>
      <c r="I532" s="8"/>
    </row>
    <row r="533" spans="1:9" ht="45" x14ac:dyDescent="0.25">
      <c r="A533" s="12" t="s">
        <v>28</v>
      </c>
      <c r="B533" s="31" t="s">
        <v>1114</v>
      </c>
      <c r="C533" s="14" t="s">
        <v>276</v>
      </c>
      <c r="D533" s="15">
        <v>1</v>
      </c>
      <c r="E533" s="8">
        <v>5929</v>
      </c>
      <c r="F533" s="8">
        <v>5929</v>
      </c>
      <c r="G533" s="8"/>
      <c r="H533" s="8"/>
      <c r="I533" s="8"/>
    </row>
    <row r="534" spans="1:9" ht="60" x14ac:dyDescent="0.25">
      <c r="A534" s="12" t="s">
        <v>29</v>
      </c>
      <c r="B534" s="31" t="s">
        <v>1115</v>
      </c>
      <c r="C534" s="14" t="s">
        <v>276</v>
      </c>
      <c r="D534" s="15">
        <v>1</v>
      </c>
      <c r="E534" s="8">
        <v>3197</v>
      </c>
      <c r="F534" s="8">
        <v>3197</v>
      </c>
      <c r="G534" s="8"/>
      <c r="H534" s="8"/>
      <c r="I534" s="8"/>
    </row>
    <row r="535" spans="1:9" ht="60" x14ac:dyDescent="0.25">
      <c r="A535" s="12" t="s">
        <v>30</v>
      </c>
      <c r="B535" s="31" t="s">
        <v>1116</v>
      </c>
      <c r="C535" s="14" t="s">
        <v>276</v>
      </c>
      <c r="D535" s="15">
        <v>1</v>
      </c>
      <c r="E535" s="8">
        <v>1531</v>
      </c>
      <c r="F535" s="8">
        <v>1531</v>
      </c>
      <c r="G535" s="8"/>
      <c r="H535" s="8"/>
      <c r="I535" s="8"/>
    </row>
    <row r="536" spans="1:9" ht="45" x14ac:dyDescent="0.25">
      <c r="A536" s="12" t="s">
        <v>31</v>
      </c>
      <c r="B536" s="31" t="s">
        <v>1117</v>
      </c>
      <c r="C536" s="14" t="s">
        <v>276</v>
      </c>
      <c r="D536" s="15">
        <v>1</v>
      </c>
      <c r="E536" s="8">
        <v>7170</v>
      </c>
      <c r="F536" s="8">
        <v>7170</v>
      </c>
      <c r="G536" s="8"/>
      <c r="H536" s="8"/>
      <c r="I536" s="8"/>
    </row>
    <row r="537" spans="1:9" ht="45" x14ac:dyDescent="0.25">
      <c r="A537" s="12" t="s">
        <v>32</v>
      </c>
      <c r="B537" s="31" t="s">
        <v>1118</v>
      </c>
      <c r="C537" s="14" t="s">
        <v>276</v>
      </c>
      <c r="D537" s="15">
        <v>1</v>
      </c>
      <c r="E537" s="8">
        <v>16289</v>
      </c>
      <c r="F537" s="8">
        <v>16289</v>
      </c>
      <c r="G537" s="8"/>
      <c r="H537" s="8"/>
      <c r="I537" s="8"/>
    </row>
    <row r="538" spans="1:9" ht="45" x14ac:dyDescent="0.25">
      <c r="A538" s="12" t="s">
        <v>33</v>
      </c>
      <c r="B538" s="31" t="s">
        <v>846</v>
      </c>
      <c r="C538" s="14" t="s">
        <v>276</v>
      </c>
      <c r="D538" s="15">
        <v>1</v>
      </c>
      <c r="E538" s="8">
        <v>5313</v>
      </c>
      <c r="F538" s="8">
        <v>5313</v>
      </c>
      <c r="G538" s="8"/>
      <c r="H538" s="8"/>
      <c r="I538" s="8"/>
    </row>
    <row r="539" spans="1:9" ht="45" x14ac:dyDescent="0.25">
      <c r="A539" s="12" t="s">
        <v>34</v>
      </c>
      <c r="B539" s="31" t="s">
        <v>852</v>
      </c>
      <c r="C539" s="14" t="s">
        <v>276</v>
      </c>
      <c r="D539" s="15">
        <v>1</v>
      </c>
      <c r="E539" s="8">
        <v>1911</v>
      </c>
      <c r="F539" s="8">
        <v>1911</v>
      </c>
      <c r="G539" s="8"/>
      <c r="H539" s="8"/>
      <c r="I539" s="8"/>
    </row>
    <row r="540" spans="1:9" ht="45" x14ac:dyDescent="0.25">
      <c r="A540" s="12" t="s">
        <v>35</v>
      </c>
      <c r="B540" s="31" t="s">
        <v>1119</v>
      </c>
      <c r="C540" s="14" t="s">
        <v>276</v>
      </c>
      <c r="D540" s="15">
        <v>1</v>
      </c>
      <c r="E540" s="8">
        <v>6809</v>
      </c>
      <c r="F540" s="8">
        <v>6809</v>
      </c>
      <c r="G540" s="8"/>
      <c r="H540" s="8"/>
      <c r="I540" s="8"/>
    </row>
    <row r="541" spans="1:9" ht="28.5" customHeight="1" x14ac:dyDescent="0.25">
      <c r="A541" s="12" t="s">
        <v>36</v>
      </c>
      <c r="B541" s="31" t="s">
        <v>1120</v>
      </c>
      <c r="C541" s="14" t="s">
        <v>276</v>
      </c>
      <c r="D541" s="15">
        <v>1</v>
      </c>
      <c r="E541" s="8">
        <v>11700</v>
      </c>
      <c r="F541" s="8">
        <v>11700</v>
      </c>
      <c r="G541" s="8"/>
      <c r="H541" s="8"/>
      <c r="I541" s="8"/>
    </row>
    <row r="542" spans="1:9" ht="48.75" customHeight="1" x14ac:dyDescent="0.25">
      <c r="A542" s="12" t="s">
        <v>37</v>
      </c>
      <c r="B542" s="31" t="s">
        <v>1121</v>
      </c>
      <c r="C542" s="14" t="s">
        <v>276</v>
      </c>
      <c r="D542" s="15">
        <v>1</v>
      </c>
      <c r="E542" s="8">
        <v>8816</v>
      </c>
      <c r="F542" s="8">
        <v>8816</v>
      </c>
      <c r="G542" s="8"/>
      <c r="H542" s="8"/>
      <c r="I542" s="8"/>
    </row>
    <row r="543" spans="1:9" ht="45" x14ac:dyDescent="0.25">
      <c r="A543" s="12" t="s">
        <v>38</v>
      </c>
      <c r="B543" s="31" t="s">
        <v>1122</v>
      </c>
      <c r="C543" s="14" t="s">
        <v>276</v>
      </c>
      <c r="D543" s="15">
        <v>1</v>
      </c>
      <c r="E543" s="8">
        <v>2427</v>
      </c>
      <c r="F543" s="8">
        <v>2427</v>
      </c>
      <c r="G543" s="8"/>
      <c r="H543" s="8"/>
      <c r="I543" s="8"/>
    </row>
    <row r="544" spans="1:9" ht="75" x14ac:dyDescent="0.25">
      <c r="A544" s="12" t="s">
        <v>39</v>
      </c>
      <c r="B544" s="31" t="s">
        <v>854</v>
      </c>
      <c r="C544" s="14" t="s">
        <v>276</v>
      </c>
      <c r="D544" s="15">
        <v>1</v>
      </c>
      <c r="E544" s="8">
        <v>4502</v>
      </c>
      <c r="F544" s="8">
        <v>4502</v>
      </c>
      <c r="G544" s="8"/>
      <c r="H544" s="8"/>
      <c r="I544" s="8"/>
    </row>
    <row r="545" spans="1:9" ht="45" x14ac:dyDescent="0.25">
      <c r="A545" s="12" t="s">
        <v>219</v>
      </c>
      <c r="B545" s="31" t="s">
        <v>1123</v>
      </c>
      <c r="C545" s="14" t="s">
        <v>276</v>
      </c>
      <c r="D545" s="15">
        <v>1</v>
      </c>
      <c r="E545" s="8">
        <v>1634</v>
      </c>
      <c r="F545" s="8">
        <v>1634</v>
      </c>
      <c r="G545" s="8"/>
      <c r="H545" s="8"/>
      <c r="I545" s="8"/>
    </row>
    <row r="546" spans="1:9" ht="30" x14ac:dyDescent="0.25">
      <c r="A546" s="12" t="s">
        <v>220</v>
      </c>
      <c r="B546" s="31" t="s">
        <v>1124</v>
      </c>
      <c r="C546" s="14" t="s">
        <v>276</v>
      </c>
      <c r="D546" s="15">
        <v>1</v>
      </c>
      <c r="E546" s="8">
        <v>2314</v>
      </c>
      <c r="F546" s="8">
        <v>2314</v>
      </c>
      <c r="G546" s="8"/>
      <c r="H546" s="8"/>
      <c r="I546" s="8"/>
    </row>
    <row r="547" spans="1:9" ht="60" x14ac:dyDescent="0.25">
      <c r="A547" s="12" t="s">
        <v>221</v>
      </c>
      <c r="B547" s="31" t="s">
        <v>1125</v>
      </c>
      <c r="C547" s="14" t="s">
        <v>276</v>
      </c>
      <c r="D547" s="15">
        <v>1</v>
      </c>
      <c r="E547" s="8">
        <v>6039</v>
      </c>
      <c r="F547" s="8">
        <v>6039</v>
      </c>
      <c r="G547" s="8"/>
      <c r="H547" s="8"/>
      <c r="I547" s="8"/>
    </row>
    <row r="548" spans="1:9" s="83" customFormat="1" x14ac:dyDescent="0.25">
      <c r="A548" s="19" t="s">
        <v>40</v>
      </c>
      <c r="B548" s="80" t="s">
        <v>828</v>
      </c>
      <c r="C548" s="81" t="s">
        <v>276</v>
      </c>
      <c r="D548" s="82">
        <f>SUM(D549:D569)</f>
        <v>21</v>
      </c>
      <c r="E548" s="82">
        <f>SUM(E549:E569)</f>
        <v>21156</v>
      </c>
      <c r="F548" s="82">
        <f>SUM(F549:F569)</f>
        <v>21156</v>
      </c>
      <c r="G548" s="82"/>
      <c r="H548" s="82"/>
      <c r="I548" s="82"/>
    </row>
    <row r="549" spans="1:9" ht="45" x14ac:dyDescent="0.25">
      <c r="A549" s="12" t="s">
        <v>41</v>
      </c>
      <c r="B549" s="31" t="s">
        <v>1108</v>
      </c>
      <c r="C549" s="14" t="s">
        <v>276</v>
      </c>
      <c r="D549" s="15">
        <v>1</v>
      </c>
      <c r="E549" s="8">
        <v>723</v>
      </c>
      <c r="F549" s="8">
        <v>723</v>
      </c>
      <c r="G549" s="8"/>
      <c r="H549" s="8"/>
      <c r="I549" s="8"/>
    </row>
    <row r="550" spans="1:9" ht="30" x14ac:dyDescent="0.25">
      <c r="A550" s="12" t="s">
        <v>42</v>
      </c>
      <c r="B550" s="31" t="s">
        <v>1109</v>
      </c>
      <c r="C550" s="14" t="s">
        <v>276</v>
      </c>
      <c r="D550" s="15">
        <v>1</v>
      </c>
      <c r="E550" s="8">
        <v>2192</v>
      </c>
      <c r="F550" s="8">
        <v>2192</v>
      </c>
      <c r="G550" s="15"/>
      <c r="H550" s="15"/>
      <c r="I550" s="15"/>
    </row>
    <row r="551" spans="1:9" ht="45" x14ac:dyDescent="0.25">
      <c r="A551" s="12" t="s">
        <v>43</v>
      </c>
      <c r="B551" s="74" t="s">
        <v>1110</v>
      </c>
      <c r="C551" s="36" t="s">
        <v>276</v>
      </c>
      <c r="D551" s="27">
        <v>1</v>
      </c>
      <c r="E551" s="27">
        <v>970</v>
      </c>
      <c r="F551" s="27">
        <v>970</v>
      </c>
      <c r="G551" s="27"/>
      <c r="H551" s="27"/>
      <c r="I551" s="27"/>
    </row>
    <row r="552" spans="1:9" ht="60" x14ac:dyDescent="0.25">
      <c r="A552" s="12" t="s">
        <v>44</v>
      </c>
      <c r="B552" s="74" t="s">
        <v>1111</v>
      </c>
      <c r="C552" s="36" t="s">
        <v>276</v>
      </c>
      <c r="D552" s="27">
        <v>1</v>
      </c>
      <c r="E552" s="27">
        <v>1718</v>
      </c>
      <c r="F552" s="27">
        <v>1718</v>
      </c>
      <c r="G552" s="27"/>
      <c r="H552" s="27"/>
      <c r="I552" s="27"/>
    </row>
    <row r="553" spans="1:9" ht="60" x14ac:dyDescent="0.25">
      <c r="A553" s="12" t="s">
        <v>45</v>
      </c>
      <c r="B553" s="31" t="s">
        <v>1112</v>
      </c>
      <c r="C553" s="36" t="s">
        <v>276</v>
      </c>
      <c r="D553" s="27">
        <v>1</v>
      </c>
      <c r="E553" s="8">
        <v>270</v>
      </c>
      <c r="F553" s="8">
        <v>270</v>
      </c>
      <c r="G553" s="8"/>
      <c r="H553" s="8"/>
      <c r="I553" s="8"/>
    </row>
    <row r="554" spans="1:9" ht="60" x14ac:dyDescent="0.25">
      <c r="A554" s="12" t="s">
        <v>46</v>
      </c>
      <c r="B554" s="31" t="s">
        <v>1113</v>
      </c>
      <c r="C554" s="36" t="s">
        <v>276</v>
      </c>
      <c r="D554" s="27">
        <v>1</v>
      </c>
      <c r="E554" s="8">
        <v>1617</v>
      </c>
      <c r="F554" s="8">
        <v>1617</v>
      </c>
      <c r="G554" s="8"/>
      <c r="H554" s="8"/>
      <c r="I554" s="8"/>
    </row>
    <row r="555" spans="1:9" ht="45" x14ac:dyDescent="0.25">
      <c r="A555" s="12" t="s">
        <v>47</v>
      </c>
      <c r="B555" s="31" t="s">
        <v>1114</v>
      </c>
      <c r="C555" s="36" t="s">
        <v>276</v>
      </c>
      <c r="D555" s="27">
        <v>1</v>
      </c>
      <c r="E555" s="8">
        <v>940</v>
      </c>
      <c r="F555" s="8">
        <v>940</v>
      </c>
      <c r="G555" s="8"/>
      <c r="I555" s="8"/>
    </row>
    <row r="556" spans="1:9" ht="60" x14ac:dyDescent="0.25">
      <c r="A556" s="12" t="s">
        <v>48</v>
      </c>
      <c r="B556" s="31" t="s">
        <v>1115</v>
      </c>
      <c r="C556" s="36" t="s">
        <v>276</v>
      </c>
      <c r="D556" s="27">
        <v>1</v>
      </c>
      <c r="E556" s="8">
        <v>505</v>
      </c>
      <c r="F556" s="8">
        <v>505</v>
      </c>
      <c r="G556" s="8"/>
      <c r="H556" s="8"/>
      <c r="I556" s="8"/>
    </row>
    <row r="557" spans="1:9" ht="60" x14ac:dyDescent="0.25">
      <c r="A557" s="12" t="s">
        <v>49</v>
      </c>
      <c r="B557" s="31" t="s">
        <v>1116</v>
      </c>
      <c r="C557" s="36" t="s">
        <v>276</v>
      </c>
      <c r="D557" s="27">
        <v>1</v>
      </c>
      <c r="E557" s="8">
        <v>243</v>
      </c>
      <c r="F557" s="8">
        <v>243</v>
      </c>
      <c r="G557" s="8"/>
      <c r="H557" s="8"/>
      <c r="I557" s="8"/>
    </row>
    <row r="558" spans="1:9" ht="45" x14ac:dyDescent="0.25">
      <c r="A558" s="12" t="s">
        <v>50</v>
      </c>
      <c r="B558" s="31" t="s">
        <v>1117</v>
      </c>
      <c r="C558" s="36" t="s">
        <v>276</v>
      </c>
      <c r="D558" s="27">
        <v>1</v>
      </c>
      <c r="E558" s="8">
        <v>1137</v>
      </c>
      <c r="F558" s="8">
        <v>1137</v>
      </c>
      <c r="G558" s="8"/>
      <c r="H558" s="8"/>
      <c r="I558" s="8"/>
    </row>
    <row r="559" spans="1:9" ht="45" x14ac:dyDescent="0.25">
      <c r="A559" s="12" t="s">
        <v>51</v>
      </c>
      <c r="B559" s="31" t="s">
        <v>1118</v>
      </c>
      <c r="C559" s="36" t="s">
        <v>276</v>
      </c>
      <c r="D559" s="27">
        <v>1</v>
      </c>
      <c r="E559" s="8">
        <v>2629</v>
      </c>
      <c r="F559" s="8">
        <v>2629</v>
      </c>
      <c r="G559" s="8"/>
      <c r="H559" s="8"/>
      <c r="I559" s="8"/>
    </row>
    <row r="560" spans="1:9" ht="45" x14ac:dyDescent="0.25">
      <c r="A560" s="12" t="s">
        <v>52</v>
      </c>
      <c r="B560" s="31" t="s">
        <v>846</v>
      </c>
      <c r="C560" s="36" t="s">
        <v>276</v>
      </c>
      <c r="D560" s="27">
        <v>1</v>
      </c>
      <c r="E560" s="8">
        <v>843</v>
      </c>
      <c r="F560" s="8">
        <v>843</v>
      </c>
      <c r="G560" s="8"/>
      <c r="H560" s="8"/>
      <c r="I560" s="8"/>
    </row>
    <row r="561" spans="1:9" ht="45" x14ac:dyDescent="0.25">
      <c r="A561" s="12" t="s">
        <v>53</v>
      </c>
      <c r="B561" s="31" t="s">
        <v>852</v>
      </c>
      <c r="C561" s="36" t="s">
        <v>276</v>
      </c>
      <c r="D561" s="27">
        <v>1</v>
      </c>
      <c r="E561" s="8">
        <v>303</v>
      </c>
      <c r="F561" s="8">
        <v>303</v>
      </c>
      <c r="G561" s="8"/>
      <c r="H561" s="8"/>
      <c r="I561" s="8"/>
    </row>
    <row r="562" spans="1:9" ht="45" x14ac:dyDescent="0.25">
      <c r="A562" s="12" t="s">
        <v>54</v>
      </c>
      <c r="B562" s="31" t="s">
        <v>1119</v>
      </c>
      <c r="C562" s="36" t="s">
        <v>276</v>
      </c>
      <c r="D562" s="27">
        <v>1</v>
      </c>
      <c r="E562" s="8">
        <v>1091</v>
      </c>
      <c r="F562" s="8">
        <v>1091</v>
      </c>
      <c r="G562" s="8"/>
      <c r="H562" s="8"/>
      <c r="I562" s="8"/>
    </row>
    <row r="563" spans="1:9" ht="45" x14ac:dyDescent="0.25">
      <c r="A563" s="12" t="s">
        <v>55</v>
      </c>
      <c r="B563" s="31" t="s">
        <v>1120</v>
      </c>
      <c r="C563" s="36" t="s">
        <v>276</v>
      </c>
      <c r="D563" s="27">
        <v>1</v>
      </c>
      <c r="E563" s="8">
        <v>1909</v>
      </c>
      <c r="F563" s="8">
        <v>1909</v>
      </c>
      <c r="G563" s="8"/>
      <c r="H563" s="8"/>
      <c r="I563" s="8"/>
    </row>
    <row r="564" spans="1:9" ht="45" x14ac:dyDescent="0.25">
      <c r="A564" s="12" t="s">
        <v>56</v>
      </c>
      <c r="B564" s="31" t="s">
        <v>1121</v>
      </c>
      <c r="C564" s="36" t="s">
        <v>276</v>
      </c>
      <c r="D564" s="27">
        <v>1</v>
      </c>
      <c r="E564" s="8">
        <v>1408</v>
      </c>
      <c r="F564" s="8">
        <v>1408</v>
      </c>
      <c r="G564" s="8"/>
      <c r="H564" s="8"/>
      <c r="I564" s="8"/>
    </row>
    <row r="565" spans="1:9" ht="43.5" customHeight="1" x14ac:dyDescent="0.25">
      <c r="A565" s="12" t="s">
        <v>57</v>
      </c>
      <c r="B565" s="31" t="s">
        <v>1122</v>
      </c>
      <c r="C565" s="36" t="s">
        <v>276</v>
      </c>
      <c r="D565" s="27">
        <v>1</v>
      </c>
      <c r="E565" s="8">
        <v>385</v>
      </c>
      <c r="F565" s="8">
        <v>385</v>
      </c>
      <c r="G565" s="8"/>
      <c r="H565" s="8"/>
      <c r="I565" s="8"/>
    </row>
    <row r="566" spans="1:9" ht="75" x14ac:dyDescent="0.25">
      <c r="A566" s="12" t="s">
        <v>58</v>
      </c>
      <c r="B566" s="31" t="s">
        <v>854</v>
      </c>
      <c r="C566" s="36" t="s">
        <v>276</v>
      </c>
      <c r="D566" s="27">
        <v>1</v>
      </c>
      <c r="E566" s="8">
        <v>709</v>
      </c>
      <c r="F566" s="8">
        <v>709</v>
      </c>
      <c r="G566" s="8"/>
      <c r="H566" s="8"/>
      <c r="I566" s="8"/>
    </row>
    <row r="567" spans="1:9" ht="45" x14ac:dyDescent="0.25">
      <c r="A567" s="12" t="s">
        <v>230</v>
      </c>
      <c r="B567" s="31" t="s">
        <v>1123</v>
      </c>
      <c r="C567" s="36" t="s">
        <v>276</v>
      </c>
      <c r="D567" s="27">
        <v>1</v>
      </c>
      <c r="E567" s="8">
        <v>265</v>
      </c>
      <c r="F567" s="8">
        <v>265</v>
      </c>
      <c r="G567" s="8"/>
      <c r="H567" s="8"/>
      <c r="I567" s="8"/>
    </row>
    <row r="568" spans="1:9" ht="30" x14ac:dyDescent="0.25">
      <c r="A568" s="12" t="s">
        <v>231</v>
      </c>
      <c r="B568" s="31" t="s">
        <v>1124</v>
      </c>
      <c r="C568" s="36" t="s">
        <v>276</v>
      </c>
      <c r="D568" s="27">
        <v>1</v>
      </c>
      <c r="E568" s="8">
        <v>341</v>
      </c>
      <c r="F568" s="8">
        <v>341</v>
      </c>
      <c r="G568" s="8"/>
      <c r="H568" s="8"/>
      <c r="I568" s="8"/>
    </row>
    <row r="569" spans="1:9" ht="60" x14ac:dyDescent="0.25">
      <c r="A569" s="12" t="s">
        <v>232</v>
      </c>
      <c r="B569" s="31" t="s">
        <v>1125</v>
      </c>
      <c r="C569" s="36" t="s">
        <v>276</v>
      </c>
      <c r="D569" s="27">
        <v>1</v>
      </c>
      <c r="E569" s="8">
        <v>958</v>
      </c>
      <c r="F569" s="8">
        <v>958</v>
      </c>
      <c r="G569" s="8"/>
      <c r="H569" s="8"/>
      <c r="I569" s="8"/>
    </row>
    <row r="570" spans="1:9" s="24" customFormat="1" x14ac:dyDescent="0.25">
      <c r="A570" s="9" t="s">
        <v>59</v>
      </c>
      <c r="B570" s="79" t="s">
        <v>1020</v>
      </c>
      <c r="C570" s="35" t="s">
        <v>833</v>
      </c>
      <c r="D570" s="23">
        <f>SUM(D571:D575)</f>
        <v>5</v>
      </c>
      <c r="E570" s="23">
        <f>SUM(E571:E575)</f>
        <v>54159</v>
      </c>
      <c r="F570" s="23">
        <f>SUM(F571:F575)</f>
        <v>54159</v>
      </c>
      <c r="G570" s="23"/>
      <c r="H570" s="23"/>
      <c r="I570" s="23"/>
    </row>
    <row r="571" spans="1:9" ht="45" x14ac:dyDescent="0.25">
      <c r="A571" s="12" t="s">
        <v>61</v>
      </c>
      <c r="B571" s="31" t="s">
        <v>1037</v>
      </c>
      <c r="C571" s="36" t="s">
        <v>833</v>
      </c>
      <c r="D571" s="27">
        <v>1</v>
      </c>
      <c r="E571" s="8">
        <v>7490</v>
      </c>
      <c r="F571" s="8">
        <v>7490</v>
      </c>
      <c r="G571" s="8"/>
      <c r="H571" s="8"/>
      <c r="I571" s="8"/>
    </row>
    <row r="572" spans="1:9" ht="45" x14ac:dyDescent="0.25">
      <c r="A572" s="12" t="s">
        <v>98</v>
      </c>
      <c r="B572" s="31" t="s">
        <v>1039</v>
      </c>
      <c r="C572" s="36" t="s">
        <v>833</v>
      </c>
      <c r="D572" s="27">
        <v>1</v>
      </c>
      <c r="E572" s="8">
        <v>1648</v>
      </c>
      <c r="F572" s="8">
        <v>1648</v>
      </c>
      <c r="G572" s="8"/>
      <c r="H572" s="8"/>
      <c r="I572" s="8"/>
    </row>
    <row r="573" spans="1:9" ht="30" x14ac:dyDescent="0.25">
      <c r="A573" s="12" t="s">
        <v>134</v>
      </c>
      <c r="B573" s="31" t="s">
        <v>1041</v>
      </c>
      <c r="C573" s="36" t="s">
        <v>833</v>
      </c>
      <c r="D573" s="27">
        <v>1</v>
      </c>
      <c r="E573" s="8">
        <v>23187</v>
      </c>
      <c r="F573" s="8">
        <v>23187</v>
      </c>
      <c r="G573" s="8"/>
      <c r="H573" s="8"/>
      <c r="I573" s="8"/>
    </row>
    <row r="574" spans="1:9" ht="30" x14ac:dyDescent="0.25">
      <c r="A574" s="12" t="s">
        <v>836</v>
      </c>
      <c r="B574" s="31" t="s">
        <v>1043</v>
      </c>
      <c r="C574" s="36" t="s">
        <v>833</v>
      </c>
      <c r="D574" s="27">
        <v>1</v>
      </c>
      <c r="E574" s="8">
        <v>14344</v>
      </c>
      <c r="F574" s="8">
        <v>14344</v>
      </c>
      <c r="G574" s="8"/>
      <c r="H574" s="8"/>
      <c r="I574" s="8"/>
    </row>
    <row r="575" spans="1:9" ht="30" x14ac:dyDescent="0.25">
      <c r="A575" s="12" t="s">
        <v>1025</v>
      </c>
      <c r="B575" s="31" t="s">
        <v>1045</v>
      </c>
      <c r="C575" s="36" t="s">
        <v>833</v>
      </c>
      <c r="D575" s="27">
        <v>1</v>
      </c>
      <c r="E575" s="8">
        <v>7490</v>
      </c>
      <c r="F575" s="8">
        <v>7490</v>
      </c>
      <c r="G575" s="8"/>
      <c r="H575" s="8"/>
      <c r="I575" s="8"/>
    </row>
    <row r="576" spans="1:9" s="24" customFormat="1" x14ac:dyDescent="0.25">
      <c r="A576" s="9" t="s">
        <v>170</v>
      </c>
      <c r="B576" s="79" t="s">
        <v>831</v>
      </c>
      <c r="C576" s="35" t="s">
        <v>833</v>
      </c>
      <c r="D576" s="23">
        <f>SUM(D577:D578)</f>
        <v>2</v>
      </c>
      <c r="E576" s="23">
        <f>SUM(E577:E578)</f>
        <v>27846</v>
      </c>
      <c r="F576" s="23">
        <f>SUM(F577:F578)</f>
        <v>27846</v>
      </c>
      <c r="G576" s="11"/>
      <c r="H576" s="11"/>
      <c r="I576" s="11"/>
    </row>
    <row r="577" spans="1:9" ht="30" x14ac:dyDescent="0.25">
      <c r="A577" s="12" t="s">
        <v>171</v>
      </c>
      <c r="B577" s="74" t="s">
        <v>1126</v>
      </c>
      <c r="C577" s="36" t="s">
        <v>833</v>
      </c>
      <c r="D577" s="27">
        <v>1</v>
      </c>
      <c r="E577" s="27">
        <v>13701</v>
      </c>
      <c r="F577" s="27">
        <v>13701</v>
      </c>
      <c r="G577" s="27"/>
      <c r="H577" s="27"/>
      <c r="I577" s="27"/>
    </row>
    <row r="578" spans="1:9" ht="30" x14ac:dyDescent="0.25">
      <c r="A578" s="12" t="s">
        <v>172</v>
      </c>
      <c r="B578" s="31" t="s">
        <v>1127</v>
      </c>
      <c r="C578" s="14" t="s">
        <v>833</v>
      </c>
      <c r="D578" s="27">
        <v>1</v>
      </c>
      <c r="E578" s="8">
        <v>14145</v>
      </c>
      <c r="F578" s="8">
        <v>14145</v>
      </c>
      <c r="G578" s="8"/>
      <c r="H578" s="8"/>
      <c r="I578" s="8"/>
    </row>
    <row r="579" spans="1:9" s="24" customFormat="1" x14ac:dyDescent="0.25">
      <c r="A579" s="9" t="s">
        <v>649</v>
      </c>
      <c r="B579" s="79" t="s">
        <v>306</v>
      </c>
      <c r="C579" s="76" t="s">
        <v>307</v>
      </c>
      <c r="D579" s="23">
        <f>SUM(D580:D605)</f>
        <v>26</v>
      </c>
      <c r="E579" s="23">
        <f>SUM(E580:E605)</f>
        <v>122846</v>
      </c>
      <c r="F579" s="23">
        <f>SUM(F580:F605)</f>
        <v>122846</v>
      </c>
      <c r="G579" s="23"/>
      <c r="H579" s="23"/>
      <c r="I579" s="23"/>
    </row>
    <row r="580" spans="1:9" ht="45" x14ac:dyDescent="0.25">
      <c r="A580" s="12" t="s">
        <v>650</v>
      </c>
      <c r="B580" s="31" t="s">
        <v>1128</v>
      </c>
      <c r="C580" s="14" t="s">
        <v>307</v>
      </c>
      <c r="D580" s="27">
        <v>1</v>
      </c>
      <c r="E580" s="8">
        <v>5992</v>
      </c>
      <c r="F580" s="8">
        <v>5992</v>
      </c>
      <c r="G580" s="8"/>
      <c r="H580" s="8"/>
      <c r="I580" s="8"/>
    </row>
    <row r="581" spans="1:9" ht="45" x14ac:dyDescent="0.25">
      <c r="A581" s="12" t="s">
        <v>652</v>
      </c>
      <c r="B581" s="31" t="s">
        <v>1129</v>
      </c>
      <c r="C581" s="14" t="s">
        <v>307</v>
      </c>
      <c r="D581" s="27">
        <v>1</v>
      </c>
      <c r="E581" s="8">
        <v>8752</v>
      </c>
      <c r="F581" s="8">
        <v>8752</v>
      </c>
      <c r="G581" s="8"/>
      <c r="H581" s="8"/>
      <c r="I581" s="8"/>
    </row>
    <row r="582" spans="1:9" ht="45" x14ac:dyDescent="0.25">
      <c r="A582" s="12" t="s">
        <v>912</v>
      </c>
      <c r="B582" s="31" t="s">
        <v>1130</v>
      </c>
      <c r="C582" s="14" t="s">
        <v>307</v>
      </c>
      <c r="D582" s="27">
        <v>1</v>
      </c>
      <c r="E582" s="8">
        <v>1878</v>
      </c>
      <c r="F582" s="8">
        <v>1878</v>
      </c>
      <c r="G582" s="8"/>
      <c r="H582" s="8"/>
      <c r="I582" s="8"/>
    </row>
    <row r="583" spans="1:9" ht="45" x14ac:dyDescent="0.25">
      <c r="A583" s="12" t="s">
        <v>1032</v>
      </c>
      <c r="B583" s="31" t="s">
        <v>1131</v>
      </c>
      <c r="C583" s="14" t="s">
        <v>307</v>
      </c>
      <c r="D583" s="27">
        <v>1</v>
      </c>
      <c r="E583" s="8">
        <v>4455</v>
      </c>
      <c r="F583" s="8">
        <v>4455</v>
      </c>
      <c r="G583" s="8"/>
      <c r="H583" s="8"/>
      <c r="I583" s="8"/>
    </row>
    <row r="584" spans="1:9" ht="45" x14ac:dyDescent="0.25">
      <c r="A584" s="12" t="s">
        <v>1034</v>
      </c>
      <c r="B584" s="31" t="s">
        <v>1132</v>
      </c>
      <c r="C584" s="14" t="s">
        <v>307</v>
      </c>
      <c r="D584" s="27">
        <v>1</v>
      </c>
      <c r="E584" s="8">
        <v>1887</v>
      </c>
      <c r="F584" s="8">
        <v>1887</v>
      </c>
      <c r="G584" s="8"/>
      <c r="I584" s="8"/>
    </row>
    <row r="585" spans="1:9" ht="45" x14ac:dyDescent="0.25">
      <c r="A585" s="12" t="s">
        <v>1036</v>
      </c>
      <c r="B585" s="31" t="s">
        <v>1133</v>
      </c>
      <c r="C585" s="14" t="s">
        <v>307</v>
      </c>
      <c r="D585" s="27">
        <v>1</v>
      </c>
      <c r="E585" s="8">
        <v>2107</v>
      </c>
      <c r="F585" s="8">
        <v>2107</v>
      </c>
      <c r="G585" s="8"/>
      <c r="H585" s="8"/>
      <c r="I585" s="8"/>
    </row>
    <row r="586" spans="1:9" ht="30" x14ac:dyDescent="0.25">
      <c r="A586" s="12" t="s">
        <v>1038</v>
      </c>
      <c r="B586" s="31" t="s">
        <v>1134</v>
      </c>
      <c r="C586" s="14" t="s">
        <v>307</v>
      </c>
      <c r="D586" s="27">
        <v>1</v>
      </c>
      <c r="E586" s="8">
        <v>3722</v>
      </c>
      <c r="F586" s="8">
        <v>3722</v>
      </c>
      <c r="G586" s="8"/>
      <c r="H586" s="8"/>
      <c r="I586" s="8"/>
    </row>
    <row r="587" spans="1:9" ht="45" x14ac:dyDescent="0.25">
      <c r="A587" s="12" t="s">
        <v>1040</v>
      </c>
      <c r="B587" s="31" t="s">
        <v>1135</v>
      </c>
      <c r="C587" s="14" t="s">
        <v>307</v>
      </c>
      <c r="D587" s="27">
        <v>1</v>
      </c>
      <c r="E587" s="8">
        <v>3992</v>
      </c>
      <c r="F587" s="8">
        <v>3992</v>
      </c>
      <c r="G587" s="8"/>
      <c r="H587" s="8"/>
      <c r="I587" s="8"/>
    </row>
    <row r="588" spans="1:9" ht="45" x14ac:dyDescent="0.25">
      <c r="A588" s="12" t="s">
        <v>1042</v>
      </c>
      <c r="B588" s="31" t="s">
        <v>1136</v>
      </c>
      <c r="C588" s="14" t="s">
        <v>307</v>
      </c>
      <c r="D588" s="27">
        <v>1</v>
      </c>
      <c r="E588" s="8">
        <v>6779</v>
      </c>
      <c r="F588" s="8">
        <v>6779</v>
      </c>
      <c r="G588" s="8"/>
      <c r="H588" s="8"/>
      <c r="I588" s="8"/>
    </row>
    <row r="589" spans="1:9" ht="30" x14ac:dyDescent="0.25">
      <c r="A589" s="12" t="s">
        <v>1044</v>
      </c>
      <c r="B589" s="31" t="s">
        <v>1137</v>
      </c>
      <c r="C589" s="14" t="s">
        <v>307</v>
      </c>
      <c r="D589" s="27">
        <v>1</v>
      </c>
      <c r="E589" s="8">
        <v>2802</v>
      </c>
      <c r="F589" s="8">
        <v>2802</v>
      </c>
      <c r="G589" s="8"/>
      <c r="H589" s="8"/>
      <c r="I589" s="8"/>
    </row>
    <row r="590" spans="1:9" ht="45" x14ac:dyDescent="0.25">
      <c r="A590" s="12" t="s">
        <v>1138</v>
      </c>
      <c r="B590" s="31" t="s">
        <v>1139</v>
      </c>
      <c r="C590" s="14" t="s">
        <v>307</v>
      </c>
      <c r="D590" s="27">
        <v>1</v>
      </c>
      <c r="E590" s="8">
        <v>4880</v>
      </c>
      <c r="F590" s="8">
        <v>4880</v>
      </c>
      <c r="G590" s="8"/>
      <c r="H590" s="8"/>
      <c r="I590" s="8"/>
    </row>
    <row r="591" spans="1:9" ht="45" x14ac:dyDescent="0.25">
      <c r="A591" s="12" t="s">
        <v>1140</v>
      </c>
      <c r="B591" s="31" t="s">
        <v>1141</v>
      </c>
      <c r="C591" s="14" t="s">
        <v>307</v>
      </c>
      <c r="D591" s="27">
        <v>1</v>
      </c>
      <c r="E591" s="8">
        <v>11067</v>
      </c>
      <c r="F591" s="8">
        <v>11067</v>
      </c>
      <c r="G591" s="8"/>
      <c r="H591" s="8"/>
      <c r="I591" s="8"/>
    </row>
    <row r="592" spans="1:9" ht="45" x14ac:dyDescent="0.25">
      <c r="A592" s="12" t="s">
        <v>1142</v>
      </c>
      <c r="B592" s="31" t="s">
        <v>1143</v>
      </c>
      <c r="C592" s="14" t="s">
        <v>307</v>
      </c>
      <c r="D592" s="27">
        <v>1</v>
      </c>
      <c r="E592" s="8">
        <v>4764</v>
      </c>
      <c r="F592" s="8">
        <v>4764</v>
      </c>
      <c r="G592" s="8"/>
      <c r="H592" s="8"/>
      <c r="I592" s="8"/>
    </row>
    <row r="593" spans="1:9" ht="75" x14ac:dyDescent="0.25">
      <c r="A593" s="12" t="s">
        <v>1144</v>
      </c>
      <c r="B593" s="31" t="s">
        <v>1145</v>
      </c>
      <c r="C593" s="14" t="s">
        <v>307</v>
      </c>
      <c r="D593" s="27">
        <v>1</v>
      </c>
      <c r="E593" s="8">
        <v>10378</v>
      </c>
      <c r="F593" s="8">
        <v>10378</v>
      </c>
      <c r="G593" s="8"/>
      <c r="H593" s="8"/>
      <c r="I593" s="8"/>
    </row>
    <row r="594" spans="1:9" ht="45" x14ac:dyDescent="0.25">
      <c r="A594" s="12" t="s">
        <v>1146</v>
      </c>
      <c r="B594" s="31" t="s">
        <v>1147</v>
      </c>
      <c r="C594" s="14" t="s">
        <v>307</v>
      </c>
      <c r="D594" s="27">
        <v>1</v>
      </c>
      <c r="E594" s="8">
        <v>8471</v>
      </c>
      <c r="F594" s="8">
        <v>8471</v>
      </c>
      <c r="G594" s="8"/>
      <c r="H594" s="8"/>
      <c r="I594" s="8"/>
    </row>
    <row r="595" spans="1:9" ht="45" x14ac:dyDescent="0.25">
      <c r="A595" s="12" t="s">
        <v>1148</v>
      </c>
      <c r="B595" s="31" t="s">
        <v>1149</v>
      </c>
      <c r="C595" s="14" t="s">
        <v>307</v>
      </c>
      <c r="D595" s="27">
        <v>1</v>
      </c>
      <c r="E595" s="8">
        <v>4442</v>
      </c>
      <c r="F595" s="8">
        <v>4442</v>
      </c>
      <c r="G595" s="8"/>
      <c r="H595" s="8"/>
      <c r="I595" s="8"/>
    </row>
    <row r="596" spans="1:9" ht="45" x14ac:dyDescent="0.25">
      <c r="A596" s="12" t="s">
        <v>1150</v>
      </c>
      <c r="B596" s="31" t="s">
        <v>1151</v>
      </c>
      <c r="C596" s="14" t="s">
        <v>307</v>
      </c>
      <c r="D596" s="27">
        <v>1</v>
      </c>
      <c r="E596" s="8">
        <v>6848</v>
      </c>
      <c r="F596" s="8">
        <v>6848</v>
      </c>
      <c r="G596" s="8"/>
      <c r="H596" s="8"/>
      <c r="I596" s="8"/>
    </row>
    <row r="597" spans="1:9" ht="60" x14ac:dyDescent="0.25">
      <c r="A597" s="12" t="s">
        <v>1152</v>
      </c>
      <c r="B597" s="31" t="s">
        <v>1153</v>
      </c>
      <c r="C597" s="14" t="s">
        <v>307</v>
      </c>
      <c r="D597" s="27">
        <v>1</v>
      </c>
      <c r="E597" s="8">
        <v>5603</v>
      </c>
      <c r="F597" s="8">
        <v>5603</v>
      </c>
      <c r="G597" s="8"/>
      <c r="H597" s="8"/>
      <c r="I597" s="8"/>
    </row>
    <row r="598" spans="1:9" ht="30" x14ac:dyDescent="0.25">
      <c r="A598" s="12" t="s">
        <v>1154</v>
      </c>
      <c r="B598" s="31" t="s">
        <v>1155</v>
      </c>
      <c r="C598" s="14" t="s">
        <v>307</v>
      </c>
      <c r="D598" s="27">
        <v>1</v>
      </c>
      <c r="E598" s="8">
        <v>8199</v>
      </c>
      <c r="F598" s="8">
        <v>8199</v>
      </c>
      <c r="G598" s="8"/>
      <c r="H598" s="8"/>
      <c r="I598" s="8"/>
    </row>
    <row r="599" spans="1:9" ht="45" x14ac:dyDescent="0.25">
      <c r="A599" s="12" t="s">
        <v>1156</v>
      </c>
      <c r="B599" s="31" t="s">
        <v>1157</v>
      </c>
      <c r="C599" s="36" t="s">
        <v>307</v>
      </c>
      <c r="D599" s="27">
        <v>1</v>
      </c>
      <c r="E599" s="8">
        <v>7208</v>
      </c>
      <c r="F599" s="8">
        <v>7208</v>
      </c>
      <c r="G599" s="8"/>
      <c r="H599" s="8"/>
      <c r="I599" s="8"/>
    </row>
    <row r="600" spans="1:9" ht="45" x14ac:dyDescent="0.25">
      <c r="A600" s="12" t="s">
        <v>1158</v>
      </c>
      <c r="B600" s="31" t="s">
        <v>1159</v>
      </c>
      <c r="C600" s="36" t="s">
        <v>307</v>
      </c>
      <c r="D600" s="27">
        <v>1</v>
      </c>
      <c r="E600" s="8">
        <v>5563</v>
      </c>
      <c r="F600" s="8">
        <v>5563</v>
      </c>
      <c r="G600" s="8"/>
      <c r="H600" s="8"/>
      <c r="I600" s="8"/>
    </row>
    <row r="601" spans="1:9" ht="30" x14ac:dyDescent="0.25">
      <c r="A601" s="12" t="s">
        <v>1160</v>
      </c>
      <c r="B601" s="31" t="s">
        <v>1161</v>
      </c>
      <c r="C601" s="14" t="s">
        <v>307</v>
      </c>
      <c r="D601" s="27">
        <v>1</v>
      </c>
      <c r="E601" s="8">
        <v>563</v>
      </c>
      <c r="F601" s="8">
        <v>563</v>
      </c>
      <c r="G601" s="8"/>
      <c r="H601" s="8"/>
      <c r="I601" s="8"/>
    </row>
    <row r="602" spans="1:9" ht="32.25" customHeight="1" x14ac:dyDescent="0.25">
      <c r="A602" s="12" t="s">
        <v>1162</v>
      </c>
      <c r="B602" s="99" t="s">
        <v>1163</v>
      </c>
      <c r="C602" s="15" t="s">
        <v>307</v>
      </c>
      <c r="D602" s="15">
        <v>1</v>
      </c>
      <c r="E602" s="15">
        <v>543</v>
      </c>
      <c r="F602" s="15">
        <v>543</v>
      </c>
      <c r="G602" s="15"/>
      <c r="H602" s="15"/>
      <c r="I602" s="15"/>
    </row>
    <row r="603" spans="1:9" ht="30" x14ac:dyDescent="0.25">
      <c r="A603" s="12" t="s">
        <v>1164</v>
      </c>
      <c r="B603" s="74" t="s">
        <v>1165</v>
      </c>
      <c r="C603" s="36" t="s">
        <v>307</v>
      </c>
      <c r="D603" s="15">
        <v>1</v>
      </c>
      <c r="E603" s="15">
        <v>668</v>
      </c>
      <c r="F603" s="15">
        <v>668</v>
      </c>
      <c r="G603" s="15"/>
      <c r="H603" s="15"/>
      <c r="I603" s="15"/>
    </row>
    <row r="604" spans="1:9" ht="45" x14ac:dyDescent="0.25">
      <c r="A604" s="25" t="s">
        <v>1166</v>
      </c>
      <c r="B604" s="54" t="s">
        <v>1167</v>
      </c>
      <c r="C604" s="14" t="s">
        <v>307</v>
      </c>
      <c r="D604" s="15">
        <v>1</v>
      </c>
      <c r="E604" s="8">
        <v>720</v>
      </c>
      <c r="F604" s="8">
        <v>720</v>
      </c>
      <c r="G604" s="8"/>
      <c r="H604" s="8"/>
      <c r="I604" s="8"/>
    </row>
    <row r="605" spans="1:9" ht="30" x14ac:dyDescent="0.25">
      <c r="A605" s="25" t="s">
        <v>1168</v>
      </c>
      <c r="B605" s="54" t="s">
        <v>1169</v>
      </c>
      <c r="C605" s="14" t="s">
        <v>307</v>
      </c>
      <c r="D605" s="15">
        <v>1</v>
      </c>
      <c r="E605" s="8">
        <v>563</v>
      </c>
      <c r="F605" s="8">
        <v>563</v>
      </c>
      <c r="G605" s="8"/>
      <c r="H605" s="8"/>
      <c r="I605" s="8"/>
    </row>
    <row r="606" spans="1:9" s="24" customFormat="1" x14ac:dyDescent="0.25">
      <c r="A606" s="78" t="s">
        <v>654</v>
      </c>
      <c r="B606" s="75" t="s">
        <v>873</v>
      </c>
      <c r="C606" s="35"/>
      <c r="D606" s="23">
        <f>D607+D612+D628</f>
        <v>458</v>
      </c>
      <c r="E606" s="23">
        <f>E607+E612+E628</f>
        <v>233539</v>
      </c>
      <c r="F606" s="23">
        <f>F607+F612+F628</f>
        <v>233539</v>
      </c>
      <c r="G606" s="23"/>
      <c r="H606" s="23"/>
      <c r="I606" s="23"/>
    </row>
    <row r="607" spans="1:9" s="83" customFormat="1" x14ac:dyDescent="0.25">
      <c r="A607" s="37" t="s">
        <v>656</v>
      </c>
      <c r="B607" s="80" t="s">
        <v>874</v>
      </c>
      <c r="C607" s="55" t="s">
        <v>412</v>
      </c>
      <c r="D607" s="82">
        <f>SUM(D608:D611)</f>
        <v>27</v>
      </c>
      <c r="E607" s="82">
        <f>SUM(E608:E611)</f>
        <v>7537</v>
      </c>
      <c r="F607" s="82">
        <f>SUM(F608:F611)</f>
        <v>7537</v>
      </c>
      <c r="G607" s="82"/>
      <c r="I607" s="82"/>
    </row>
    <row r="608" spans="1:9" x14ac:dyDescent="0.25">
      <c r="A608" s="25" t="s">
        <v>659</v>
      </c>
      <c r="B608" s="31" t="s">
        <v>876</v>
      </c>
      <c r="C608" s="36" t="s">
        <v>412</v>
      </c>
      <c r="D608" s="15">
        <v>20</v>
      </c>
      <c r="E608" s="8">
        <v>2971</v>
      </c>
      <c r="F608" s="8">
        <v>2971</v>
      </c>
      <c r="G608" s="8"/>
      <c r="H608" s="8"/>
      <c r="I608" s="8"/>
    </row>
    <row r="609" spans="1:9" x14ac:dyDescent="0.25">
      <c r="A609" s="25" t="s">
        <v>661</v>
      </c>
      <c r="B609" s="31" t="s">
        <v>878</v>
      </c>
      <c r="C609" s="14" t="s">
        <v>412</v>
      </c>
      <c r="D609" s="15">
        <v>2</v>
      </c>
      <c r="E609" s="8">
        <v>1218</v>
      </c>
      <c r="F609" s="8">
        <v>1218</v>
      </c>
      <c r="G609" s="8"/>
      <c r="H609" s="8"/>
      <c r="I609" s="8"/>
    </row>
    <row r="610" spans="1:9" x14ac:dyDescent="0.25">
      <c r="A610" s="25" t="s">
        <v>663</v>
      </c>
      <c r="B610" s="31" t="s">
        <v>880</v>
      </c>
      <c r="C610" s="14" t="s">
        <v>412</v>
      </c>
      <c r="D610" s="15">
        <v>2</v>
      </c>
      <c r="E610" s="8">
        <v>1746</v>
      </c>
      <c r="F610" s="8">
        <v>1746</v>
      </c>
      <c r="G610" s="8"/>
      <c r="H610" s="8"/>
      <c r="I610" s="8"/>
    </row>
    <row r="611" spans="1:9" x14ac:dyDescent="0.25">
      <c r="A611" s="25" t="s">
        <v>665</v>
      </c>
      <c r="B611" s="31" t="s">
        <v>882</v>
      </c>
      <c r="C611" s="14" t="s">
        <v>412</v>
      </c>
      <c r="D611" s="15">
        <v>3</v>
      </c>
      <c r="E611" s="8">
        <v>1602</v>
      </c>
      <c r="F611" s="8">
        <v>1602</v>
      </c>
      <c r="G611" s="8"/>
      <c r="H611" s="8"/>
      <c r="I611" s="8"/>
    </row>
    <row r="612" spans="1:9" s="83" customFormat="1" x14ac:dyDescent="0.25">
      <c r="A612" s="37" t="s">
        <v>699</v>
      </c>
      <c r="B612" s="80" t="s">
        <v>700</v>
      </c>
      <c r="C612" s="81" t="s">
        <v>412</v>
      </c>
      <c r="D612" s="82">
        <f>SUM(D613:D627)</f>
        <v>334</v>
      </c>
      <c r="E612" s="82">
        <f>SUM(E613:E627)</f>
        <v>89303</v>
      </c>
      <c r="F612" s="82">
        <f>SUM(F613:F627)</f>
        <v>89303</v>
      </c>
      <c r="G612" s="82"/>
      <c r="H612" s="82"/>
      <c r="I612" s="82"/>
    </row>
    <row r="613" spans="1:9" x14ac:dyDescent="0.25">
      <c r="A613" s="25" t="s">
        <v>701</v>
      </c>
      <c r="B613" s="31" t="s">
        <v>884</v>
      </c>
      <c r="C613" s="14" t="s">
        <v>412</v>
      </c>
      <c r="D613" s="15">
        <v>61</v>
      </c>
      <c r="E613" s="8">
        <v>2922</v>
      </c>
      <c r="F613" s="8">
        <v>2922</v>
      </c>
      <c r="G613" s="8"/>
      <c r="H613" s="8"/>
      <c r="I613" s="8"/>
    </row>
    <row r="614" spans="1:9" x14ac:dyDescent="0.25">
      <c r="A614" s="25" t="s">
        <v>703</v>
      </c>
      <c r="B614" s="31" t="s">
        <v>886</v>
      </c>
      <c r="C614" s="14" t="s">
        <v>412</v>
      </c>
      <c r="D614" s="15">
        <v>50</v>
      </c>
      <c r="E614" s="8">
        <v>3344</v>
      </c>
      <c r="F614" s="8">
        <v>3344</v>
      </c>
      <c r="G614" s="8"/>
      <c r="H614" s="8"/>
      <c r="I614" s="8"/>
    </row>
    <row r="615" spans="1:9" x14ac:dyDescent="0.25">
      <c r="A615" s="25" t="s">
        <v>705</v>
      </c>
      <c r="B615" s="31" t="s">
        <v>888</v>
      </c>
      <c r="C615" s="14" t="s">
        <v>412</v>
      </c>
      <c r="D615" s="15">
        <v>78</v>
      </c>
      <c r="E615" s="8">
        <v>4095</v>
      </c>
      <c r="F615" s="8">
        <v>4095</v>
      </c>
      <c r="G615" s="8"/>
      <c r="H615" s="8"/>
      <c r="I615" s="8"/>
    </row>
    <row r="616" spans="1:9" x14ac:dyDescent="0.25">
      <c r="A616" s="25" t="s">
        <v>707</v>
      </c>
      <c r="B616" s="31" t="s">
        <v>890</v>
      </c>
      <c r="C616" s="14" t="s">
        <v>412</v>
      </c>
      <c r="D616" s="15">
        <v>9</v>
      </c>
      <c r="E616" s="8">
        <v>1231</v>
      </c>
      <c r="F616" s="8">
        <v>1231</v>
      </c>
      <c r="G616" s="8"/>
      <c r="H616" s="8"/>
      <c r="I616" s="8"/>
    </row>
    <row r="617" spans="1:9" x14ac:dyDescent="0.25">
      <c r="A617" s="25" t="s">
        <v>709</v>
      </c>
      <c r="B617" s="31" t="s">
        <v>892</v>
      </c>
      <c r="C617" s="14" t="s">
        <v>412</v>
      </c>
      <c r="D617" s="15">
        <v>65</v>
      </c>
      <c r="E617" s="8">
        <v>30005</v>
      </c>
      <c r="F617" s="8">
        <v>30005</v>
      </c>
      <c r="G617" s="8"/>
      <c r="H617" s="8"/>
      <c r="I617" s="8"/>
    </row>
    <row r="618" spans="1:9" x14ac:dyDescent="0.25">
      <c r="A618" s="25" t="s">
        <v>711</v>
      </c>
      <c r="B618" s="31" t="s">
        <v>894</v>
      </c>
      <c r="C618" s="14" t="s">
        <v>412</v>
      </c>
      <c r="D618" s="15">
        <v>33</v>
      </c>
      <c r="E618" s="8">
        <v>11283</v>
      </c>
      <c r="F618" s="8">
        <v>11283</v>
      </c>
      <c r="G618" s="8"/>
      <c r="H618" s="8"/>
      <c r="I618" s="8"/>
    </row>
    <row r="619" spans="1:9" x14ac:dyDescent="0.25">
      <c r="A619" s="25" t="s">
        <v>713</v>
      </c>
      <c r="B619" s="31" t="s">
        <v>896</v>
      </c>
      <c r="C619" s="14" t="s">
        <v>412</v>
      </c>
      <c r="D619" s="15">
        <v>9</v>
      </c>
      <c r="E619" s="8">
        <v>2485</v>
      </c>
      <c r="F619" s="8">
        <v>2485</v>
      </c>
      <c r="G619" s="8"/>
      <c r="H619" s="8"/>
      <c r="I619" s="8"/>
    </row>
    <row r="620" spans="1:9" x14ac:dyDescent="0.25">
      <c r="A620" s="25" t="s">
        <v>715</v>
      </c>
      <c r="B620" s="31" t="s">
        <v>898</v>
      </c>
      <c r="C620" s="14" t="s">
        <v>412</v>
      </c>
      <c r="D620" s="15">
        <v>14</v>
      </c>
      <c r="E620" s="8">
        <v>12193</v>
      </c>
      <c r="F620" s="8">
        <v>12193</v>
      </c>
      <c r="G620" s="8"/>
      <c r="H620" s="8"/>
      <c r="I620" s="8"/>
    </row>
    <row r="621" spans="1:9" x14ac:dyDescent="0.25">
      <c r="A621" s="25" t="s">
        <v>717</v>
      </c>
      <c r="B621" s="31" t="s">
        <v>900</v>
      </c>
      <c r="C621" s="14" t="s">
        <v>412</v>
      </c>
      <c r="D621" s="15">
        <v>4</v>
      </c>
      <c r="E621" s="8">
        <v>3233</v>
      </c>
      <c r="F621" s="8">
        <v>3233</v>
      </c>
      <c r="G621" s="8"/>
      <c r="H621" s="8"/>
      <c r="I621" s="8"/>
    </row>
    <row r="622" spans="1:9" x14ac:dyDescent="0.25">
      <c r="A622" s="25" t="s">
        <v>719</v>
      </c>
      <c r="B622" s="31" t="s">
        <v>902</v>
      </c>
      <c r="C622" s="14" t="s">
        <v>412</v>
      </c>
      <c r="D622" s="15">
        <v>3</v>
      </c>
      <c r="E622" s="8">
        <v>3982</v>
      </c>
      <c r="F622" s="8">
        <v>3982</v>
      </c>
      <c r="G622" s="8"/>
      <c r="H622" s="8"/>
      <c r="I622" s="8"/>
    </row>
    <row r="623" spans="1:9" x14ac:dyDescent="0.25">
      <c r="A623" s="25" t="s">
        <v>721</v>
      </c>
      <c r="B623" s="31" t="s">
        <v>1170</v>
      </c>
      <c r="C623" s="14" t="s">
        <v>412</v>
      </c>
      <c r="D623" s="15">
        <v>4</v>
      </c>
      <c r="E623" s="8">
        <v>7409</v>
      </c>
      <c r="F623" s="8">
        <v>7409</v>
      </c>
      <c r="G623" s="8"/>
      <c r="H623" s="8"/>
      <c r="I623" s="8"/>
    </row>
    <row r="624" spans="1:9" x14ac:dyDescent="0.25">
      <c r="A624" s="25" t="s">
        <v>723</v>
      </c>
      <c r="B624" s="31" t="s">
        <v>904</v>
      </c>
      <c r="C624" s="14" t="s">
        <v>412</v>
      </c>
      <c r="D624" s="15">
        <v>1</v>
      </c>
      <c r="E624" s="8">
        <v>2831</v>
      </c>
      <c r="F624" s="8">
        <v>2831</v>
      </c>
      <c r="G624" s="8"/>
      <c r="H624" s="8"/>
      <c r="I624" s="8"/>
    </row>
    <row r="625" spans="1:9" x14ac:dyDescent="0.25">
      <c r="A625" s="25" t="s">
        <v>725</v>
      </c>
      <c r="B625" s="64" t="s">
        <v>910</v>
      </c>
      <c r="C625" s="14" t="s">
        <v>412</v>
      </c>
      <c r="D625" s="15">
        <v>1</v>
      </c>
      <c r="E625" s="8">
        <v>1179</v>
      </c>
      <c r="F625" s="8">
        <v>1179</v>
      </c>
      <c r="G625" s="8"/>
      <c r="H625" s="8"/>
      <c r="I625" s="8"/>
    </row>
    <row r="626" spans="1:9" x14ac:dyDescent="0.25">
      <c r="A626" s="25" t="s">
        <v>727</v>
      </c>
      <c r="B626" s="84" t="s">
        <v>911</v>
      </c>
      <c r="C626" s="85" t="s">
        <v>412</v>
      </c>
      <c r="D626" s="15">
        <v>1</v>
      </c>
      <c r="E626" s="15">
        <v>1547</v>
      </c>
      <c r="F626" s="15">
        <v>1547</v>
      </c>
      <c r="G626" s="15"/>
      <c r="H626" s="15"/>
      <c r="I626" s="15"/>
    </row>
    <row r="627" spans="1:9" x14ac:dyDescent="0.25">
      <c r="A627" s="25" t="s">
        <v>729</v>
      </c>
      <c r="B627" s="54" t="s">
        <v>1047</v>
      </c>
      <c r="C627" s="14" t="s">
        <v>412</v>
      </c>
      <c r="D627" s="15">
        <v>1</v>
      </c>
      <c r="E627" s="8">
        <v>1564</v>
      </c>
      <c r="F627" s="8">
        <v>1564</v>
      </c>
      <c r="G627" s="8"/>
      <c r="H627" s="8"/>
      <c r="I627" s="8"/>
    </row>
    <row r="628" spans="1:9" s="83" customFormat="1" x14ac:dyDescent="0.25">
      <c r="A628" s="37" t="s">
        <v>761</v>
      </c>
      <c r="B628" s="94" t="s">
        <v>913</v>
      </c>
      <c r="C628" s="81" t="s">
        <v>412</v>
      </c>
      <c r="D628" s="82">
        <f>SUM(D629:D637)</f>
        <v>97</v>
      </c>
      <c r="E628" s="82">
        <f>SUM(E629:E637)</f>
        <v>136699</v>
      </c>
      <c r="F628" s="82">
        <f>SUM(F629:F637)</f>
        <v>136699</v>
      </c>
      <c r="G628" s="82"/>
      <c r="H628" s="82"/>
      <c r="I628" s="82"/>
    </row>
    <row r="629" spans="1:9" x14ac:dyDescent="0.25">
      <c r="A629" s="25" t="s">
        <v>763</v>
      </c>
      <c r="B629" s="54" t="s">
        <v>915</v>
      </c>
      <c r="C629" s="14" t="s">
        <v>412</v>
      </c>
      <c r="D629" s="15">
        <v>7</v>
      </c>
      <c r="E629" s="8">
        <v>4625</v>
      </c>
      <c r="F629" s="8">
        <v>4625</v>
      </c>
      <c r="G629" s="8"/>
      <c r="H629" s="8"/>
      <c r="I629" s="8"/>
    </row>
    <row r="630" spans="1:9" x14ac:dyDescent="0.25">
      <c r="A630" s="25" t="s">
        <v>765</v>
      </c>
      <c r="B630" s="31" t="s">
        <v>917</v>
      </c>
      <c r="C630" s="14" t="s">
        <v>412</v>
      </c>
      <c r="D630" s="15">
        <v>35</v>
      </c>
      <c r="E630" s="8">
        <v>9063</v>
      </c>
      <c r="F630" s="8">
        <v>9063</v>
      </c>
      <c r="G630" s="8"/>
      <c r="H630" s="8"/>
      <c r="I630" s="8"/>
    </row>
    <row r="631" spans="1:9" x14ac:dyDescent="0.25">
      <c r="A631" s="25" t="s">
        <v>767</v>
      </c>
      <c r="B631" s="31" t="s">
        <v>919</v>
      </c>
      <c r="C631" s="14" t="s">
        <v>412</v>
      </c>
      <c r="D631" s="15">
        <v>12</v>
      </c>
      <c r="E631" s="8">
        <v>73617</v>
      </c>
      <c r="F631" s="8">
        <v>73617</v>
      </c>
      <c r="G631" s="8"/>
      <c r="H631" s="8"/>
      <c r="I631" s="8"/>
    </row>
    <row r="632" spans="1:9" x14ac:dyDescent="0.25">
      <c r="A632" s="25" t="s">
        <v>769</v>
      </c>
      <c r="B632" s="31" t="s">
        <v>921</v>
      </c>
      <c r="C632" s="14" t="s">
        <v>412</v>
      </c>
      <c r="D632" s="15">
        <v>14</v>
      </c>
      <c r="E632" s="8">
        <v>7185</v>
      </c>
      <c r="F632" s="8">
        <v>7185</v>
      </c>
      <c r="G632" s="8"/>
      <c r="H632" s="8"/>
      <c r="I632" s="8"/>
    </row>
    <row r="633" spans="1:9" x14ac:dyDescent="0.25">
      <c r="A633" s="25" t="s">
        <v>1048</v>
      </c>
      <c r="B633" s="31" t="s">
        <v>923</v>
      </c>
      <c r="C633" s="14" t="s">
        <v>412</v>
      </c>
      <c r="D633" s="15">
        <v>11</v>
      </c>
      <c r="E633" s="8">
        <v>17862</v>
      </c>
      <c r="F633" s="8">
        <v>17862</v>
      </c>
      <c r="G633" s="8"/>
      <c r="H633" s="8"/>
      <c r="I633" s="8"/>
    </row>
    <row r="634" spans="1:9" x14ac:dyDescent="0.25">
      <c r="A634" s="25" t="s">
        <v>1049</v>
      </c>
      <c r="B634" s="31" t="s">
        <v>925</v>
      </c>
      <c r="C634" s="14" t="s">
        <v>412</v>
      </c>
      <c r="D634" s="15">
        <v>13</v>
      </c>
      <c r="E634" s="8">
        <v>4325</v>
      </c>
      <c r="F634" s="8">
        <v>4325</v>
      </c>
      <c r="G634" s="8"/>
      <c r="I634" s="8"/>
    </row>
    <row r="635" spans="1:9" x14ac:dyDescent="0.25">
      <c r="A635" s="25" t="s">
        <v>1050</v>
      </c>
      <c r="B635" s="31" t="s">
        <v>927</v>
      </c>
      <c r="C635" s="14" t="s">
        <v>412</v>
      </c>
      <c r="D635" s="15">
        <v>2</v>
      </c>
      <c r="E635" s="8">
        <v>2440</v>
      </c>
      <c r="F635" s="8">
        <v>2440</v>
      </c>
      <c r="G635" s="8"/>
      <c r="H635" s="8"/>
      <c r="I635" s="8"/>
    </row>
    <row r="636" spans="1:9" x14ac:dyDescent="0.25">
      <c r="A636" s="25" t="s">
        <v>1051</v>
      </c>
      <c r="B636" s="31" t="s">
        <v>929</v>
      </c>
      <c r="C636" s="14" t="s">
        <v>412</v>
      </c>
      <c r="D636" s="15">
        <v>1</v>
      </c>
      <c r="E636" s="8">
        <v>17413</v>
      </c>
      <c r="F636" s="8">
        <v>17413</v>
      </c>
      <c r="G636" s="8"/>
      <c r="H636" s="8"/>
      <c r="I636" s="8"/>
    </row>
    <row r="637" spans="1:9" x14ac:dyDescent="0.25">
      <c r="A637" s="25" t="s">
        <v>1052</v>
      </c>
      <c r="B637" s="31" t="s">
        <v>943</v>
      </c>
      <c r="C637" s="14" t="s">
        <v>412</v>
      </c>
      <c r="D637" s="15">
        <v>2</v>
      </c>
      <c r="E637" s="8">
        <v>169</v>
      </c>
      <c r="F637" s="8">
        <v>169</v>
      </c>
      <c r="G637" s="8"/>
      <c r="H637" s="8"/>
      <c r="I637" s="8"/>
    </row>
    <row r="638" spans="1:9" s="24" customFormat="1" x14ac:dyDescent="0.25">
      <c r="A638" s="78" t="s">
        <v>952</v>
      </c>
      <c r="B638" s="79" t="s">
        <v>953</v>
      </c>
      <c r="C638" s="76"/>
      <c r="D638" s="23">
        <f>SUM(D639:D650)</f>
        <v>340</v>
      </c>
      <c r="E638" s="23">
        <f>SUM(E639:E650)</f>
        <v>73288</v>
      </c>
      <c r="F638" s="23">
        <f>SUM(F639:F650)</f>
        <v>73288</v>
      </c>
      <c r="G638" s="23"/>
      <c r="H638" s="23"/>
      <c r="I638" s="23"/>
    </row>
    <row r="639" spans="1:9" x14ac:dyDescent="0.25">
      <c r="A639" s="25" t="s">
        <v>0</v>
      </c>
      <c r="B639" s="31" t="s">
        <v>1171</v>
      </c>
      <c r="C639" s="14" t="s">
        <v>412</v>
      </c>
      <c r="D639" s="15">
        <v>27</v>
      </c>
      <c r="E639" s="8">
        <v>1228</v>
      </c>
      <c r="F639" s="8">
        <v>1228</v>
      </c>
      <c r="G639" s="8"/>
      <c r="H639" s="8"/>
      <c r="I639" s="8"/>
    </row>
    <row r="640" spans="1:9" x14ac:dyDescent="0.25">
      <c r="A640" s="25" t="s">
        <v>20</v>
      </c>
      <c r="B640" s="31" t="s">
        <v>1172</v>
      </c>
      <c r="C640" s="14" t="s">
        <v>412</v>
      </c>
      <c r="D640" s="15">
        <v>15</v>
      </c>
      <c r="E640" s="8">
        <v>2029</v>
      </c>
      <c r="F640" s="8">
        <v>2029</v>
      </c>
      <c r="G640" s="8"/>
      <c r="H640" s="8"/>
      <c r="I640" s="8"/>
    </row>
    <row r="641" spans="1:9" x14ac:dyDescent="0.25">
      <c r="A641" s="25" t="s">
        <v>59</v>
      </c>
      <c r="B641" s="31" t="s">
        <v>1173</v>
      </c>
      <c r="C641" s="14" t="s">
        <v>412</v>
      </c>
      <c r="D641" s="15">
        <v>2</v>
      </c>
      <c r="E641" s="8">
        <v>7246</v>
      </c>
      <c r="F641" s="8">
        <v>7246</v>
      </c>
      <c r="G641" s="8"/>
      <c r="H641" s="8"/>
      <c r="I641" s="8"/>
    </row>
    <row r="642" spans="1:9" x14ac:dyDescent="0.25">
      <c r="A642" s="25" t="s">
        <v>170</v>
      </c>
      <c r="B642" s="31" t="s">
        <v>1174</v>
      </c>
      <c r="C642" s="14" t="s">
        <v>412</v>
      </c>
      <c r="D642" s="15">
        <v>26</v>
      </c>
      <c r="E642" s="8">
        <v>3944</v>
      </c>
      <c r="F642" s="8">
        <v>3944</v>
      </c>
      <c r="G642" s="8"/>
      <c r="H642" s="8"/>
      <c r="I642" s="8"/>
    </row>
    <row r="643" spans="1:9" x14ac:dyDescent="0.25">
      <c r="A643" s="25" t="s">
        <v>649</v>
      </c>
      <c r="B643" s="31" t="s">
        <v>1175</v>
      </c>
      <c r="C643" s="14" t="s">
        <v>412</v>
      </c>
      <c r="D643" s="15">
        <v>16</v>
      </c>
      <c r="E643" s="8">
        <v>3800</v>
      </c>
      <c r="F643" s="8">
        <v>3800</v>
      </c>
      <c r="G643" s="8"/>
      <c r="H643" s="8"/>
      <c r="I643" s="8"/>
    </row>
    <row r="644" spans="1:9" x14ac:dyDescent="0.25">
      <c r="A644" s="25" t="s">
        <v>654</v>
      </c>
      <c r="B644" s="31" t="s">
        <v>1176</v>
      </c>
      <c r="C644" s="14" t="s">
        <v>412</v>
      </c>
      <c r="D644" s="15">
        <v>16</v>
      </c>
      <c r="E644" s="8">
        <v>2981</v>
      </c>
      <c r="F644" s="8">
        <v>2981</v>
      </c>
      <c r="G644" s="8"/>
      <c r="H644" s="8"/>
      <c r="I644" s="8"/>
    </row>
    <row r="645" spans="1:9" x14ac:dyDescent="0.25">
      <c r="A645" s="25" t="s">
        <v>791</v>
      </c>
      <c r="B645" s="31" t="s">
        <v>1177</v>
      </c>
      <c r="C645" s="14" t="s">
        <v>412</v>
      </c>
      <c r="D645" s="15">
        <v>25</v>
      </c>
      <c r="E645" s="8">
        <v>3530</v>
      </c>
      <c r="F645" s="8">
        <v>3530</v>
      </c>
      <c r="G645" s="8"/>
      <c r="H645" s="8"/>
      <c r="I645" s="8"/>
    </row>
    <row r="646" spans="1:9" x14ac:dyDescent="0.25">
      <c r="A646" s="25" t="s">
        <v>962</v>
      </c>
      <c r="B646" s="31" t="s">
        <v>1178</v>
      </c>
      <c r="C646" s="14" t="s">
        <v>412</v>
      </c>
      <c r="D646" s="15">
        <v>25</v>
      </c>
      <c r="E646" s="8">
        <v>3530</v>
      </c>
      <c r="F646" s="8">
        <v>3530</v>
      </c>
      <c r="G646" s="8"/>
      <c r="H646" s="8"/>
      <c r="I646" s="8"/>
    </row>
    <row r="647" spans="1:9" x14ac:dyDescent="0.25">
      <c r="A647" s="25" t="s">
        <v>964</v>
      </c>
      <c r="B647" s="31" t="s">
        <v>1179</v>
      </c>
      <c r="C647" s="14" t="s">
        <v>412</v>
      </c>
      <c r="D647" s="15">
        <v>25</v>
      </c>
      <c r="E647" s="8">
        <v>3530</v>
      </c>
      <c r="F647" s="8">
        <v>3530</v>
      </c>
      <c r="G647" s="8"/>
      <c r="H647" s="8"/>
      <c r="I647" s="8"/>
    </row>
    <row r="648" spans="1:9" x14ac:dyDescent="0.25">
      <c r="A648" s="25" t="s">
        <v>966</v>
      </c>
      <c r="B648" s="64" t="s">
        <v>1180</v>
      </c>
      <c r="C648" s="14" t="s">
        <v>412</v>
      </c>
      <c r="D648" s="15">
        <v>80</v>
      </c>
      <c r="E648" s="8">
        <v>2894</v>
      </c>
      <c r="F648" s="8">
        <v>2894</v>
      </c>
      <c r="G648" s="8"/>
      <c r="H648" s="8"/>
      <c r="I648" s="8"/>
    </row>
    <row r="649" spans="1:9" x14ac:dyDescent="0.25">
      <c r="A649" s="25" t="s">
        <v>980</v>
      </c>
      <c r="B649" s="95" t="s">
        <v>1181</v>
      </c>
      <c r="C649" s="36" t="s">
        <v>412</v>
      </c>
      <c r="D649" s="15">
        <v>37</v>
      </c>
      <c r="E649" s="15">
        <v>20475</v>
      </c>
      <c r="F649" s="15">
        <v>20475</v>
      </c>
      <c r="G649" s="15"/>
      <c r="H649" s="15"/>
      <c r="I649" s="15"/>
    </row>
    <row r="650" spans="1:9" x14ac:dyDescent="0.25">
      <c r="A650" s="25" t="s">
        <v>1182</v>
      </c>
      <c r="B650" s="54" t="s">
        <v>1183</v>
      </c>
      <c r="C650" s="36" t="s">
        <v>412</v>
      </c>
      <c r="D650" s="15">
        <v>46</v>
      </c>
      <c r="E650" s="8">
        <v>18101</v>
      </c>
      <c r="F650" s="8">
        <v>18101</v>
      </c>
      <c r="G650" s="8"/>
      <c r="H650" s="8"/>
      <c r="I650" s="8"/>
    </row>
    <row r="651" spans="1:9" s="24" customFormat="1" x14ac:dyDescent="0.25">
      <c r="A651" s="78" t="s">
        <v>968</v>
      </c>
      <c r="B651" s="75" t="s">
        <v>969</v>
      </c>
      <c r="C651" s="35"/>
      <c r="D651" s="23">
        <f>SUM(D652:D653)</f>
        <v>4</v>
      </c>
      <c r="E651" s="23">
        <f>SUM(E652:E653)</f>
        <v>136851</v>
      </c>
      <c r="F651" s="23">
        <f>SUM(F652:F653)</f>
        <v>136851</v>
      </c>
      <c r="G651" s="23"/>
      <c r="H651" s="23"/>
      <c r="I651" s="23"/>
    </row>
    <row r="652" spans="1:9" x14ac:dyDescent="0.25">
      <c r="A652" s="25" t="s">
        <v>0</v>
      </c>
      <c r="B652" s="54" t="s">
        <v>970</v>
      </c>
      <c r="C652" s="36" t="s">
        <v>412</v>
      </c>
      <c r="D652" s="15">
        <v>2</v>
      </c>
      <c r="E652" s="8">
        <v>75504</v>
      </c>
      <c r="F652" s="8">
        <v>75504</v>
      </c>
      <c r="G652" s="8"/>
      <c r="H652" s="8"/>
      <c r="I652" s="8"/>
    </row>
    <row r="653" spans="1:9" x14ac:dyDescent="0.25">
      <c r="A653" s="25" t="s">
        <v>20</v>
      </c>
      <c r="B653" s="31" t="s">
        <v>973</v>
      </c>
      <c r="C653" s="36" t="s">
        <v>412</v>
      </c>
      <c r="D653" s="15">
        <v>2</v>
      </c>
      <c r="E653" s="8">
        <v>61347</v>
      </c>
      <c r="F653" s="8">
        <v>61347</v>
      </c>
      <c r="G653" s="8"/>
      <c r="H653" s="8"/>
      <c r="I653" s="8"/>
    </row>
    <row r="654" spans="1:9" s="24" customFormat="1" ht="32.25" customHeight="1" x14ac:dyDescent="0.25">
      <c r="A654" s="100"/>
      <c r="B654" s="97" t="s">
        <v>1275</v>
      </c>
      <c r="C654" s="92"/>
      <c r="D654" s="6"/>
      <c r="E654" s="23">
        <f>E655+E709+E854+E865</f>
        <v>7055548</v>
      </c>
      <c r="F654" s="23">
        <f>F655+F709+F854+F865</f>
        <v>7055548</v>
      </c>
      <c r="G654" s="23"/>
      <c r="H654" s="23"/>
      <c r="I654" s="23"/>
    </row>
    <row r="655" spans="1:9" s="24" customFormat="1" x14ac:dyDescent="0.25">
      <c r="A655" s="78" t="s">
        <v>639</v>
      </c>
      <c r="B655" s="79" t="s">
        <v>640</v>
      </c>
      <c r="C655" s="35"/>
      <c r="D655" s="11"/>
      <c r="E655" s="23">
        <f>E656+E658+E660+E662</f>
        <v>1406498</v>
      </c>
      <c r="F655" s="23">
        <f>F656+F658+F660+F662</f>
        <v>1406498</v>
      </c>
      <c r="G655" s="23"/>
      <c r="H655" s="23"/>
      <c r="I655" s="23"/>
    </row>
    <row r="656" spans="1:9" s="24" customFormat="1" x14ac:dyDescent="0.25">
      <c r="A656" s="78" t="s">
        <v>0</v>
      </c>
      <c r="B656" s="79" t="s">
        <v>641</v>
      </c>
      <c r="C656" s="35"/>
      <c r="D656" s="23">
        <f>D657</f>
        <v>1</v>
      </c>
      <c r="E656" s="23">
        <f>E657</f>
        <v>162537</v>
      </c>
      <c r="F656" s="23">
        <f>F657</f>
        <v>162537</v>
      </c>
      <c r="G656" s="23"/>
      <c r="H656" s="23"/>
      <c r="I656" s="23"/>
    </row>
    <row r="657" spans="1:9" ht="30" x14ac:dyDescent="0.25">
      <c r="A657" s="25" t="s">
        <v>2</v>
      </c>
      <c r="B657" s="31" t="s">
        <v>983</v>
      </c>
      <c r="C657" s="36" t="s">
        <v>307</v>
      </c>
      <c r="D657" s="15">
        <v>1</v>
      </c>
      <c r="E657" s="8">
        <v>162537</v>
      </c>
      <c r="F657" s="8">
        <v>162537</v>
      </c>
      <c r="G657" s="8"/>
      <c r="H657" s="8"/>
      <c r="I657" s="8"/>
    </row>
    <row r="658" spans="1:9" s="24" customFormat="1" x14ac:dyDescent="0.25">
      <c r="A658" s="78" t="s">
        <v>20</v>
      </c>
      <c r="B658" s="79" t="s">
        <v>532</v>
      </c>
      <c r="C658" s="35"/>
      <c r="D658" s="23">
        <f>D659</f>
        <v>1</v>
      </c>
      <c r="E658" s="23">
        <f>E659</f>
        <v>3732</v>
      </c>
      <c r="F658" s="23">
        <f>F659</f>
        <v>3732</v>
      </c>
      <c r="G658" s="23"/>
      <c r="H658" s="23"/>
      <c r="I658" s="23"/>
    </row>
    <row r="659" spans="1:9" ht="30" x14ac:dyDescent="0.25">
      <c r="A659" s="25" t="s">
        <v>21</v>
      </c>
      <c r="B659" s="31" t="s">
        <v>983</v>
      </c>
      <c r="C659" s="36" t="s">
        <v>307</v>
      </c>
      <c r="D659" s="15">
        <v>1</v>
      </c>
      <c r="E659" s="8">
        <v>3732</v>
      </c>
      <c r="F659" s="8">
        <v>3732</v>
      </c>
      <c r="G659" s="8"/>
      <c r="H659" s="8"/>
      <c r="I659" s="8"/>
    </row>
    <row r="660" spans="1:9" s="24" customFormat="1" x14ac:dyDescent="0.25">
      <c r="A660" s="78" t="s">
        <v>59</v>
      </c>
      <c r="B660" s="79" t="s">
        <v>644</v>
      </c>
      <c r="C660" s="35"/>
      <c r="D660" s="23">
        <f>D661</f>
        <v>1</v>
      </c>
      <c r="E660" s="23">
        <f>E661</f>
        <v>748</v>
      </c>
      <c r="F660" s="23">
        <f>F661</f>
        <v>748</v>
      </c>
      <c r="G660" s="23"/>
      <c r="H660" s="23"/>
      <c r="I660" s="23"/>
    </row>
    <row r="661" spans="1:9" ht="30" x14ac:dyDescent="0.25">
      <c r="A661" s="25" t="s">
        <v>61</v>
      </c>
      <c r="B661" s="31" t="s">
        <v>983</v>
      </c>
      <c r="C661" s="36" t="s">
        <v>307</v>
      </c>
      <c r="D661" s="15">
        <v>1</v>
      </c>
      <c r="E661" s="8">
        <v>748</v>
      </c>
      <c r="F661" s="8">
        <v>748</v>
      </c>
      <c r="G661" s="8"/>
      <c r="H661" s="8"/>
      <c r="I661" s="8"/>
    </row>
    <row r="662" spans="1:9" s="24" customFormat="1" ht="42.75" x14ac:dyDescent="0.25">
      <c r="A662" s="78" t="s">
        <v>170</v>
      </c>
      <c r="B662" s="79" t="s">
        <v>655</v>
      </c>
      <c r="C662" s="35"/>
      <c r="D662" s="23">
        <f>D663+D681+D702+D705</f>
        <v>105</v>
      </c>
      <c r="E662" s="23">
        <f>E663+E681+E702+E705</f>
        <v>1239481</v>
      </c>
      <c r="F662" s="23">
        <f>F663+F681+F702+F705</f>
        <v>1239481</v>
      </c>
      <c r="G662" s="23"/>
      <c r="H662" s="23"/>
      <c r="I662" s="23"/>
    </row>
    <row r="663" spans="1:9" s="83" customFormat="1" x14ac:dyDescent="0.25">
      <c r="A663" s="37" t="s">
        <v>171</v>
      </c>
      <c r="B663" s="80" t="s">
        <v>657</v>
      </c>
      <c r="C663" s="55"/>
      <c r="D663" s="26">
        <v>40</v>
      </c>
      <c r="E663" s="82">
        <f>SUM(E664:E680)</f>
        <v>1145825</v>
      </c>
      <c r="F663" s="82">
        <f>SUM(F664:F680)</f>
        <v>1145825</v>
      </c>
      <c r="G663" s="82"/>
      <c r="H663" s="82"/>
      <c r="I663" s="82"/>
    </row>
    <row r="664" spans="1:9" x14ac:dyDescent="0.25">
      <c r="A664" s="25" t="s">
        <v>839</v>
      </c>
      <c r="B664" s="31" t="s">
        <v>988</v>
      </c>
      <c r="C664" s="36" t="s">
        <v>412</v>
      </c>
      <c r="D664" s="15">
        <v>1</v>
      </c>
      <c r="E664" s="8">
        <v>10255</v>
      </c>
      <c r="F664" s="8">
        <v>10255</v>
      </c>
      <c r="G664" s="8"/>
      <c r="H664" s="8"/>
      <c r="I664" s="8"/>
    </row>
    <row r="665" spans="1:9" x14ac:dyDescent="0.25">
      <c r="A665" s="25" t="s">
        <v>841</v>
      </c>
      <c r="B665" s="31" t="s">
        <v>674</v>
      </c>
      <c r="C665" s="36" t="s">
        <v>412</v>
      </c>
      <c r="D665" s="15">
        <v>3</v>
      </c>
      <c r="E665" s="8">
        <v>10811</v>
      </c>
      <c r="F665" s="8">
        <v>10811</v>
      </c>
      <c r="G665" s="8"/>
      <c r="H665" s="8"/>
      <c r="I665" s="8"/>
    </row>
    <row r="666" spans="1:9" x14ac:dyDescent="0.25">
      <c r="A666" s="25" t="s">
        <v>843</v>
      </c>
      <c r="B666" s="31" t="s">
        <v>660</v>
      </c>
      <c r="C666" s="36" t="s">
        <v>412</v>
      </c>
      <c r="D666" s="15">
        <v>8</v>
      </c>
      <c r="E666" s="8">
        <v>70877</v>
      </c>
      <c r="F666" s="8">
        <v>70877</v>
      </c>
      <c r="G666" s="8"/>
      <c r="H666" s="8"/>
      <c r="I666" s="8"/>
    </row>
    <row r="667" spans="1:9" x14ac:dyDescent="0.25">
      <c r="A667" s="25" t="s">
        <v>845</v>
      </c>
      <c r="B667" s="31" t="s">
        <v>666</v>
      </c>
      <c r="C667" s="36" t="s">
        <v>412</v>
      </c>
      <c r="D667" s="15">
        <v>2</v>
      </c>
      <c r="E667" s="8">
        <v>17430</v>
      </c>
      <c r="F667" s="8">
        <v>17430</v>
      </c>
      <c r="G667" s="8"/>
      <c r="H667" s="8"/>
      <c r="I667" s="8"/>
    </row>
    <row r="668" spans="1:9" x14ac:dyDescent="0.25">
      <c r="A668" s="25" t="s">
        <v>847</v>
      </c>
      <c r="B668" s="31" t="s">
        <v>662</v>
      </c>
      <c r="C668" s="36" t="s">
        <v>412</v>
      </c>
      <c r="D668" s="15">
        <v>3</v>
      </c>
      <c r="E668" s="8">
        <v>9867</v>
      </c>
      <c r="F668" s="8">
        <v>9867</v>
      </c>
      <c r="G668" s="8"/>
      <c r="H668" s="8"/>
      <c r="I668" s="8"/>
    </row>
    <row r="669" spans="1:9" x14ac:dyDescent="0.25">
      <c r="A669" s="25" t="s">
        <v>849</v>
      </c>
      <c r="B669" s="31" t="s">
        <v>670</v>
      </c>
      <c r="C669" s="36" t="s">
        <v>412</v>
      </c>
      <c r="D669" s="15">
        <v>1</v>
      </c>
      <c r="E669" s="8">
        <v>6741</v>
      </c>
      <c r="F669" s="8">
        <v>6741</v>
      </c>
      <c r="G669" s="8"/>
      <c r="H669" s="8"/>
      <c r="I669" s="8"/>
    </row>
    <row r="670" spans="1:9" x14ac:dyDescent="0.25">
      <c r="A670" s="25" t="s">
        <v>851</v>
      </c>
      <c r="B670" s="31" t="s">
        <v>672</v>
      </c>
      <c r="C670" s="36" t="s">
        <v>412</v>
      </c>
      <c r="D670" s="15">
        <v>3</v>
      </c>
      <c r="E670" s="8">
        <v>16702</v>
      </c>
      <c r="F670" s="8">
        <v>16702</v>
      </c>
      <c r="G670" s="8"/>
      <c r="H670" s="8"/>
      <c r="I670" s="8"/>
    </row>
    <row r="671" spans="1:9" x14ac:dyDescent="0.25">
      <c r="A671" s="25" t="s">
        <v>853</v>
      </c>
      <c r="B671" s="31" t="s">
        <v>668</v>
      </c>
      <c r="C671" s="36" t="s">
        <v>412</v>
      </c>
      <c r="D671" s="15">
        <v>2</v>
      </c>
      <c r="E671" s="8">
        <v>11990</v>
      </c>
      <c r="F671" s="8">
        <v>11990</v>
      </c>
      <c r="G671" s="8"/>
      <c r="H671" s="8"/>
      <c r="I671" s="8"/>
    </row>
    <row r="672" spans="1:9" ht="30" x14ac:dyDescent="0.25">
      <c r="A672" s="25" t="s">
        <v>855</v>
      </c>
      <c r="B672" s="31" t="s">
        <v>990</v>
      </c>
      <c r="C672" s="36" t="s">
        <v>412</v>
      </c>
      <c r="D672" s="15">
        <v>1</v>
      </c>
      <c r="E672" s="8">
        <v>208796</v>
      </c>
      <c r="F672" s="8">
        <v>208796</v>
      </c>
      <c r="G672" s="8"/>
      <c r="H672" s="8"/>
      <c r="I672" s="8"/>
    </row>
    <row r="673" spans="1:9" ht="30" x14ac:dyDescent="0.25">
      <c r="A673" s="25" t="s">
        <v>857</v>
      </c>
      <c r="B673" s="31" t="s">
        <v>1184</v>
      </c>
      <c r="C673" s="36" t="s">
        <v>412</v>
      </c>
      <c r="D673" s="15">
        <v>1</v>
      </c>
      <c r="E673" s="8">
        <v>23067</v>
      </c>
      <c r="F673" s="8">
        <v>23067</v>
      </c>
      <c r="G673" s="8"/>
      <c r="H673" s="8"/>
      <c r="I673" s="8"/>
    </row>
    <row r="674" spans="1:9" ht="30" x14ac:dyDescent="0.25">
      <c r="A674" s="25" t="s">
        <v>859</v>
      </c>
      <c r="B674" s="31" t="s">
        <v>1185</v>
      </c>
      <c r="C674" s="36" t="s">
        <v>412</v>
      </c>
      <c r="D674" s="15">
        <v>1</v>
      </c>
      <c r="E674" s="8">
        <v>22211</v>
      </c>
      <c r="F674" s="8">
        <v>22211</v>
      </c>
      <c r="G674" s="8"/>
      <c r="H674" s="8"/>
      <c r="I674" s="8"/>
    </row>
    <row r="675" spans="1:9" ht="30" x14ac:dyDescent="0.25">
      <c r="A675" s="25" t="s">
        <v>861</v>
      </c>
      <c r="B675" s="31" t="s">
        <v>678</v>
      </c>
      <c r="C675" s="36" t="s">
        <v>412</v>
      </c>
      <c r="D675" s="15">
        <v>1</v>
      </c>
      <c r="E675" s="8">
        <v>7713</v>
      </c>
      <c r="F675" s="8">
        <v>7713</v>
      </c>
      <c r="G675" s="8"/>
      <c r="H675" s="8"/>
      <c r="I675" s="8"/>
    </row>
    <row r="676" spans="1:9" ht="30" x14ac:dyDescent="0.25">
      <c r="A676" s="25" t="s">
        <v>863</v>
      </c>
      <c r="B676" s="31" t="s">
        <v>680</v>
      </c>
      <c r="C676" s="36" t="s">
        <v>412</v>
      </c>
      <c r="D676" s="15">
        <v>2</v>
      </c>
      <c r="E676" s="8">
        <v>182518</v>
      </c>
      <c r="F676" s="8">
        <v>182518</v>
      </c>
      <c r="G676" s="8"/>
      <c r="H676" s="8"/>
      <c r="I676" s="8"/>
    </row>
    <row r="677" spans="1:9" ht="30" x14ac:dyDescent="0.25">
      <c r="A677" s="25" t="s">
        <v>865</v>
      </c>
      <c r="B677" s="31" t="s">
        <v>992</v>
      </c>
      <c r="C677" s="36" t="s">
        <v>412</v>
      </c>
      <c r="D677" s="15">
        <v>1</v>
      </c>
      <c r="E677" s="8">
        <v>250164</v>
      </c>
      <c r="F677" s="8">
        <v>250164</v>
      </c>
      <c r="G677" s="8"/>
      <c r="H677" s="8"/>
      <c r="I677" s="8"/>
    </row>
    <row r="678" spans="1:9" ht="30" x14ac:dyDescent="0.25">
      <c r="A678" s="25" t="s">
        <v>867</v>
      </c>
      <c r="B678" s="31" t="s">
        <v>1186</v>
      </c>
      <c r="C678" s="36" t="s">
        <v>412</v>
      </c>
      <c r="D678" s="15">
        <v>1</v>
      </c>
      <c r="E678" s="8">
        <v>230238</v>
      </c>
      <c r="F678" s="8">
        <v>230238</v>
      </c>
      <c r="G678" s="8"/>
      <c r="H678" s="8"/>
      <c r="I678" s="8"/>
    </row>
    <row r="679" spans="1:9" ht="30" x14ac:dyDescent="0.25">
      <c r="A679" s="25" t="s">
        <v>869</v>
      </c>
      <c r="B679" s="31" t="s">
        <v>692</v>
      </c>
      <c r="C679" s="36" t="s">
        <v>412</v>
      </c>
      <c r="D679" s="15">
        <v>8</v>
      </c>
      <c r="E679" s="8">
        <v>22022</v>
      </c>
      <c r="F679" s="8">
        <v>22022</v>
      </c>
      <c r="G679" s="8"/>
      <c r="H679" s="8"/>
      <c r="I679" s="8"/>
    </row>
    <row r="680" spans="1:9" ht="30" x14ac:dyDescent="0.25">
      <c r="A680" s="12" t="s">
        <v>871</v>
      </c>
      <c r="B680" s="31" t="s">
        <v>1187</v>
      </c>
      <c r="C680" s="14" t="s">
        <v>412</v>
      </c>
      <c r="D680" s="15">
        <v>2</v>
      </c>
      <c r="E680" s="8">
        <v>44423</v>
      </c>
      <c r="F680" s="8">
        <v>44423</v>
      </c>
      <c r="G680" s="8"/>
      <c r="H680" s="8"/>
      <c r="I680" s="8"/>
    </row>
    <row r="681" spans="1:9" s="83" customFormat="1" x14ac:dyDescent="0.25">
      <c r="A681" s="19" t="s">
        <v>172</v>
      </c>
      <c r="B681" s="80" t="s">
        <v>700</v>
      </c>
      <c r="C681" s="81"/>
      <c r="D681" s="82">
        <f>SUM(D682:D701)</f>
        <v>56</v>
      </c>
      <c r="E681" s="82">
        <f>SUM(E682:E701)</f>
        <v>71112</v>
      </c>
      <c r="F681" s="82">
        <f>SUM(F682:F701)</f>
        <v>71112</v>
      </c>
      <c r="G681" s="82"/>
      <c r="H681" s="82"/>
      <c r="I681" s="82"/>
    </row>
    <row r="682" spans="1:9" x14ac:dyDescent="0.25">
      <c r="A682" s="12" t="s">
        <v>1068</v>
      </c>
      <c r="B682" s="31" t="s">
        <v>704</v>
      </c>
      <c r="C682" s="14" t="s">
        <v>412</v>
      </c>
      <c r="D682" s="15">
        <v>2</v>
      </c>
      <c r="E682" s="8">
        <v>5126</v>
      </c>
      <c r="F682" s="8">
        <v>5126</v>
      </c>
      <c r="G682" s="8"/>
      <c r="H682" s="8"/>
      <c r="I682" s="8"/>
    </row>
    <row r="683" spans="1:9" x14ac:dyDescent="0.25">
      <c r="A683" s="12" t="s">
        <v>1069</v>
      </c>
      <c r="B683" s="31" t="s">
        <v>708</v>
      </c>
      <c r="C683" s="14" t="s">
        <v>412</v>
      </c>
      <c r="D683" s="15">
        <v>1</v>
      </c>
      <c r="E683" s="8">
        <v>533</v>
      </c>
      <c r="F683" s="8">
        <v>533</v>
      </c>
      <c r="G683" s="8"/>
      <c r="H683" s="8"/>
      <c r="I683" s="8"/>
    </row>
    <row r="684" spans="1:9" x14ac:dyDescent="0.25">
      <c r="A684" s="12" t="s">
        <v>1070</v>
      </c>
      <c r="B684" s="31" t="s">
        <v>706</v>
      </c>
      <c r="C684" s="14" t="s">
        <v>412</v>
      </c>
      <c r="D684" s="15">
        <v>2</v>
      </c>
      <c r="E684" s="8">
        <v>740</v>
      </c>
      <c r="F684" s="8">
        <v>740</v>
      </c>
      <c r="G684" s="8"/>
      <c r="H684" s="8"/>
      <c r="I684" s="8"/>
    </row>
    <row r="685" spans="1:9" x14ac:dyDescent="0.25">
      <c r="A685" s="12" t="s">
        <v>1072</v>
      </c>
      <c r="B685" s="31" t="s">
        <v>722</v>
      </c>
      <c r="C685" s="14" t="s">
        <v>412</v>
      </c>
      <c r="D685" s="15">
        <v>4</v>
      </c>
      <c r="E685" s="8">
        <v>1053</v>
      </c>
      <c r="F685" s="8">
        <v>1053</v>
      </c>
      <c r="G685" s="8"/>
      <c r="H685" s="8"/>
      <c r="I685" s="8"/>
    </row>
    <row r="686" spans="1:9" x14ac:dyDescent="0.25">
      <c r="A686" s="12" t="s">
        <v>1074</v>
      </c>
      <c r="B686" s="31" t="s">
        <v>712</v>
      </c>
      <c r="C686" s="14" t="s">
        <v>412</v>
      </c>
      <c r="D686" s="15">
        <v>2</v>
      </c>
      <c r="E686" s="8">
        <v>183</v>
      </c>
      <c r="F686" s="8">
        <v>183</v>
      </c>
      <c r="G686" s="8"/>
      <c r="H686" s="8"/>
      <c r="I686" s="8"/>
    </row>
    <row r="687" spans="1:9" ht="24" customHeight="1" x14ac:dyDescent="0.25">
      <c r="A687" s="12" t="s">
        <v>1076</v>
      </c>
      <c r="B687" s="31" t="s">
        <v>1080</v>
      </c>
      <c r="C687" s="14" t="s">
        <v>412</v>
      </c>
      <c r="D687" s="15">
        <v>2</v>
      </c>
      <c r="E687" s="8">
        <v>427</v>
      </c>
      <c r="F687" s="8">
        <v>427</v>
      </c>
      <c r="G687" s="8"/>
      <c r="H687" s="8"/>
      <c r="I687" s="8"/>
    </row>
    <row r="688" spans="1:9" x14ac:dyDescent="0.25">
      <c r="A688" s="12" t="s">
        <v>1078</v>
      </c>
      <c r="B688" s="31" t="s">
        <v>1086</v>
      </c>
      <c r="C688" s="14" t="s">
        <v>412</v>
      </c>
      <c r="D688" s="15">
        <v>2</v>
      </c>
      <c r="E688" s="8">
        <v>285</v>
      </c>
      <c r="F688" s="8">
        <v>285</v>
      </c>
      <c r="G688" s="8"/>
      <c r="H688" s="8"/>
      <c r="I688" s="8"/>
    </row>
    <row r="689" spans="1:10" ht="27" customHeight="1" x14ac:dyDescent="0.25">
      <c r="A689" s="12" t="s">
        <v>1079</v>
      </c>
      <c r="B689" s="31" t="s">
        <v>1188</v>
      </c>
      <c r="C689" s="14" t="s">
        <v>412</v>
      </c>
      <c r="D689" s="15">
        <v>4</v>
      </c>
      <c r="E689" s="8">
        <v>8947</v>
      </c>
      <c r="F689" s="8">
        <v>8947</v>
      </c>
      <c r="G689" s="8"/>
      <c r="H689" s="8"/>
      <c r="I689" s="8"/>
    </row>
    <row r="690" spans="1:10" x14ac:dyDescent="0.25">
      <c r="A690" s="12" t="s">
        <v>1081</v>
      </c>
      <c r="B690" s="31" t="s">
        <v>1189</v>
      </c>
      <c r="C690" s="14" t="s">
        <v>412</v>
      </c>
      <c r="D690" s="15">
        <v>3</v>
      </c>
      <c r="E690" s="8">
        <v>21988</v>
      </c>
      <c r="F690" s="8">
        <v>21988</v>
      </c>
      <c r="G690" s="8"/>
      <c r="H690" s="8"/>
      <c r="I690" s="8"/>
    </row>
    <row r="691" spans="1:10" x14ac:dyDescent="0.25">
      <c r="A691" s="12" t="s">
        <v>1083</v>
      </c>
      <c r="B691" s="31" t="s">
        <v>738</v>
      </c>
      <c r="C691" s="14" t="s">
        <v>412</v>
      </c>
      <c r="D691" s="15">
        <v>1</v>
      </c>
      <c r="E691" s="8">
        <v>4744</v>
      </c>
      <c r="F691" s="8">
        <v>4744</v>
      </c>
      <c r="G691" s="8"/>
      <c r="H691" s="8"/>
      <c r="I691" s="8"/>
    </row>
    <row r="692" spans="1:10" x14ac:dyDescent="0.25">
      <c r="A692" s="12" t="s">
        <v>1085</v>
      </c>
      <c r="B692" s="31" t="s">
        <v>740</v>
      </c>
      <c r="C692" s="14" t="s">
        <v>412</v>
      </c>
      <c r="D692" s="15">
        <v>3</v>
      </c>
      <c r="E692" s="8">
        <v>1110</v>
      </c>
      <c r="F692" s="8">
        <v>1110</v>
      </c>
      <c r="G692" s="8"/>
      <c r="H692" s="8"/>
      <c r="I692" s="8"/>
    </row>
    <row r="693" spans="1:10" x14ac:dyDescent="0.25">
      <c r="A693" s="12" t="s">
        <v>1087</v>
      </c>
      <c r="B693" s="31" t="s">
        <v>742</v>
      </c>
      <c r="C693" s="14" t="s">
        <v>412</v>
      </c>
      <c r="D693" s="15">
        <v>4</v>
      </c>
      <c r="E693" s="8">
        <v>1053</v>
      </c>
      <c r="F693" s="8">
        <v>1053</v>
      </c>
      <c r="G693" s="8"/>
      <c r="H693" s="8"/>
      <c r="I693" s="8"/>
    </row>
    <row r="694" spans="1:10" x14ac:dyDescent="0.25">
      <c r="A694" s="12" t="s">
        <v>1089</v>
      </c>
      <c r="B694" s="31" t="s">
        <v>744</v>
      </c>
      <c r="C694" s="14" t="s">
        <v>412</v>
      </c>
      <c r="D694" s="15">
        <v>2</v>
      </c>
      <c r="E694" s="8">
        <v>285</v>
      </c>
      <c r="F694" s="8">
        <v>285</v>
      </c>
      <c r="G694" s="8"/>
      <c r="H694" s="8"/>
      <c r="I694" s="8"/>
    </row>
    <row r="695" spans="1:10" ht="30" x14ac:dyDescent="0.25">
      <c r="A695" s="12" t="s">
        <v>1090</v>
      </c>
      <c r="B695" s="31" t="s">
        <v>1190</v>
      </c>
      <c r="C695" s="14" t="s">
        <v>412</v>
      </c>
      <c r="D695" s="15">
        <v>4</v>
      </c>
      <c r="E695" s="8">
        <v>5138</v>
      </c>
      <c r="F695" s="8">
        <v>5138</v>
      </c>
      <c r="G695" s="8"/>
      <c r="H695" s="8"/>
      <c r="I695" s="8"/>
    </row>
    <row r="696" spans="1:10" ht="30" x14ac:dyDescent="0.25">
      <c r="A696" s="12" t="s">
        <v>1091</v>
      </c>
      <c r="B696" s="31" t="s">
        <v>750</v>
      </c>
      <c r="C696" s="14" t="s">
        <v>412</v>
      </c>
      <c r="D696" s="15">
        <v>7</v>
      </c>
      <c r="E696" s="8">
        <v>5240</v>
      </c>
      <c r="F696" s="8">
        <v>5240</v>
      </c>
      <c r="G696" s="8"/>
      <c r="H696" s="8"/>
      <c r="I696" s="8"/>
    </row>
    <row r="697" spans="1:10" ht="30" x14ac:dyDescent="0.25">
      <c r="A697" s="12" t="s">
        <v>1092</v>
      </c>
      <c r="B697" s="31" t="s">
        <v>746</v>
      </c>
      <c r="C697" s="14" t="s">
        <v>412</v>
      </c>
      <c r="D697" s="15">
        <v>2</v>
      </c>
      <c r="E697" s="8">
        <v>2067</v>
      </c>
      <c r="F697" s="8">
        <v>2067</v>
      </c>
      <c r="G697" s="8"/>
      <c r="H697" s="8"/>
      <c r="I697" s="8"/>
      <c r="J697" s="16"/>
    </row>
    <row r="698" spans="1:10" ht="30" x14ac:dyDescent="0.25">
      <c r="A698" s="12" t="s">
        <v>1093</v>
      </c>
      <c r="B698" s="31" t="s">
        <v>756</v>
      </c>
      <c r="C698" s="14" t="s">
        <v>412</v>
      </c>
      <c r="D698" s="15">
        <v>3</v>
      </c>
      <c r="E698" s="8">
        <v>673</v>
      </c>
      <c r="F698" s="8">
        <v>673</v>
      </c>
      <c r="G698" s="8"/>
      <c r="H698" s="8"/>
      <c r="I698" s="8"/>
    </row>
    <row r="699" spans="1:10" ht="30" x14ac:dyDescent="0.25">
      <c r="A699" s="12" t="s">
        <v>1094</v>
      </c>
      <c r="B699" s="31" t="s">
        <v>760</v>
      </c>
      <c r="C699" s="14" t="s">
        <v>412</v>
      </c>
      <c r="D699" s="15">
        <v>1</v>
      </c>
      <c r="E699" s="8">
        <v>7798</v>
      </c>
      <c r="F699" s="8">
        <v>7798</v>
      </c>
      <c r="G699" s="8"/>
      <c r="H699" s="8"/>
      <c r="I699" s="8"/>
    </row>
    <row r="700" spans="1:10" ht="30" x14ac:dyDescent="0.25">
      <c r="A700" s="12" t="s">
        <v>1095</v>
      </c>
      <c r="B700" s="31" t="s">
        <v>748</v>
      </c>
      <c r="C700" s="14" t="s">
        <v>412</v>
      </c>
      <c r="D700" s="15">
        <v>3</v>
      </c>
      <c r="E700" s="8">
        <v>1959</v>
      </c>
      <c r="F700" s="8">
        <v>1959</v>
      </c>
      <c r="G700" s="8"/>
      <c r="H700" s="8"/>
      <c r="I700" s="8"/>
    </row>
    <row r="701" spans="1:10" ht="30" x14ac:dyDescent="0.25">
      <c r="A701" s="12" t="s">
        <v>1096</v>
      </c>
      <c r="B701" s="31" t="s">
        <v>752</v>
      </c>
      <c r="C701" s="14" t="s">
        <v>412</v>
      </c>
      <c r="D701" s="15">
        <v>4</v>
      </c>
      <c r="E701" s="8">
        <v>1763</v>
      </c>
      <c r="F701" s="8">
        <v>1763</v>
      </c>
      <c r="G701" s="8"/>
      <c r="H701" s="8"/>
      <c r="I701" s="8"/>
    </row>
    <row r="702" spans="1:10" s="83" customFormat="1" x14ac:dyDescent="0.25">
      <c r="A702" s="19" t="s">
        <v>173</v>
      </c>
      <c r="B702" s="56" t="s">
        <v>772</v>
      </c>
      <c r="C702" s="55"/>
      <c r="D702" s="26">
        <f>SUM(D703:D704)</f>
        <v>4</v>
      </c>
      <c r="E702" s="26">
        <f>SUM(E703:E704)</f>
        <v>11341</v>
      </c>
      <c r="F702" s="26">
        <f>SUM(F703:F704)</f>
        <v>11341</v>
      </c>
      <c r="G702" s="26"/>
      <c r="H702" s="26"/>
      <c r="I702" s="26"/>
    </row>
    <row r="703" spans="1:10" x14ac:dyDescent="0.25">
      <c r="A703" s="12" t="s">
        <v>1100</v>
      </c>
      <c r="B703" s="31" t="s">
        <v>1191</v>
      </c>
      <c r="C703" s="36" t="s">
        <v>412</v>
      </c>
      <c r="D703" s="86">
        <v>1</v>
      </c>
      <c r="E703" s="8">
        <v>7576</v>
      </c>
      <c r="F703" s="8">
        <v>7576</v>
      </c>
      <c r="G703" s="8"/>
      <c r="H703" s="8"/>
      <c r="I703" s="8"/>
    </row>
    <row r="704" spans="1:10" x14ac:dyDescent="0.25">
      <c r="A704" s="12" t="s">
        <v>1101</v>
      </c>
      <c r="B704" s="31" t="s">
        <v>1004</v>
      </c>
      <c r="C704" s="36" t="s">
        <v>412</v>
      </c>
      <c r="D704" s="86">
        <v>3</v>
      </c>
      <c r="E704" s="8">
        <v>3765</v>
      </c>
      <c r="F704" s="8">
        <v>3765</v>
      </c>
      <c r="G704" s="8"/>
      <c r="H704" s="8"/>
      <c r="I704" s="8"/>
    </row>
    <row r="705" spans="1:9" s="83" customFormat="1" x14ac:dyDescent="0.25">
      <c r="A705" s="19" t="s">
        <v>174</v>
      </c>
      <c r="B705" s="80" t="s">
        <v>762</v>
      </c>
      <c r="C705" s="55"/>
      <c r="D705" s="82">
        <f>SUM(D706:D708)</f>
        <v>5</v>
      </c>
      <c r="E705" s="82">
        <f>SUM(E706:E708)</f>
        <v>11203</v>
      </c>
      <c r="F705" s="82">
        <f>SUM(F706:F708)</f>
        <v>11203</v>
      </c>
      <c r="G705" s="82"/>
      <c r="H705" s="82"/>
      <c r="I705" s="82"/>
    </row>
    <row r="706" spans="1:9" x14ac:dyDescent="0.25">
      <c r="A706" s="12" t="s">
        <v>1105</v>
      </c>
      <c r="B706" s="31" t="s">
        <v>1000</v>
      </c>
      <c r="C706" s="36" t="s">
        <v>412</v>
      </c>
      <c r="D706" s="86">
        <v>1</v>
      </c>
      <c r="E706" s="8">
        <v>3196</v>
      </c>
      <c r="F706" s="8">
        <v>3196</v>
      </c>
      <c r="G706" s="8"/>
      <c r="H706" s="8"/>
      <c r="I706" s="8"/>
    </row>
    <row r="707" spans="1:9" x14ac:dyDescent="0.25">
      <c r="A707" s="12" t="s">
        <v>1106</v>
      </c>
      <c r="B707" s="31" t="s">
        <v>1107</v>
      </c>
      <c r="C707" s="36" t="s">
        <v>412</v>
      </c>
      <c r="D707" s="86">
        <v>2</v>
      </c>
      <c r="E707" s="8">
        <v>4468</v>
      </c>
      <c r="F707" s="8">
        <v>4468</v>
      </c>
      <c r="G707" s="8"/>
      <c r="I707" s="8"/>
    </row>
    <row r="708" spans="1:9" x14ac:dyDescent="0.25">
      <c r="A708" s="12" t="s">
        <v>1192</v>
      </c>
      <c r="B708" s="31" t="s">
        <v>766</v>
      </c>
      <c r="C708" s="36" t="s">
        <v>412</v>
      </c>
      <c r="D708" s="86">
        <v>2</v>
      </c>
      <c r="E708" s="8">
        <v>3539</v>
      </c>
      <c r="F708" s="8">
        <v>3539</v>
      </c>
      <c r="G708" s="8"/>
      <c r="H708" s="8"/>
      <c r="I708" s="8"/>
    </row>
    <row r="709" spans="1:9" s="24" customFormat="1" x14ac:dyDescent="0.25">
      <c r="A709" s="9" t="s">
        <v>794</v>
      </c>
      <c r="B709" s="79" t="s">
        <v>795</v>
      </c>
      <c r="C709" s="35"/>
      <c r="D709" s="101"/>
      <c r="E709" s="23">
        <f>E710+E735+E786+E792+E821</f>
        <v>5467900</v>
      </c>
      <c r="F709" s="23">
        <f>F710+F735+F786+F792+F821</f>
        <v>5467900</v>
      </c>
      <c r="G709" s="23"/>
      <c r="H709" s="23"/>
      <c r="I709" s="23"/>
    </row>
    <row r="710" spans="1:9" s="24" customFormat="1" x14ac:dyDescent="0.25">
      <c r="A710" s="9" t="s">
        <v>0</v>
      </c>
      <c r="B710" s="79" t="s">
        <v>796</v>
      </c>
      <c r="C710" s="35" t="s">
        <v>1</v>
      </c>
      <c r="D710" s="23">
        <f>SUM(D711:D734)</f>
        <v>39219.300000000003</v>
      </c>
      <c r="E710" s="23">
        <f>SUM(E711:E734)</f>
        <v>4862412</v>
      </c>
      <c r="F710" s="23">
        <f>SUM(F711:F734)</f>
        <v>4862412</v>
      </c>
      <c r="G710" s="23"/>
      <c r="H710" s="23"/>
      <c r="I710" s="23"/>
    </row>
    <row r="711" spans="1:9" ht="45" x14ac:dyDescent="0.25">
      <c r="A711" s="12" t="s">
        <v>2</v>
      </c>
      <c r="B711" s="31" t="s">
        <v>1128</v>
      </c>
      <c r="C711" s="36" t="s">
        <v>1</v>
      </c>
      <c r="D711" s="8">
        <v>1406</v>
      </c>
      <c r="E711" s="8">
        <v>138137</v>
      </c>
      <c r="F711" s="8">
        <v>138137</v>
      </c>
      <c r="G711" s="8"/>
      <c r="H711" s="8"/>
      <c r="I711" s="8"/>
    </row>
    <row r="712" spans="1:9" ht="45" x14ac:dyDescent="0.25">
      <c r="A712" s="12" t="s">
        <v>3</v>
      </c>
      <c r="B712" s="31" t="s">
        <v>1129</v>
      </c>
      <c r="C712" s="36" t="s">
        <v>1</v>
      </c>
      <c r="D712" s="8">
        <v>2969</v>
      </c>
      <c r="E712" s="8">
        <v>268351</v>
      </c>
      <c r="F712" s="8">
        <v>268351</v>
      </c>
      <c r="G712" s="8"/>
      <c r="H712" s="8"/>
      <c r="I712" s="8"/>
    </row>
    <row r="713" spans="1:9" ht="45" x14ac:dyDescent="0.25">
      <c r="A713" s="12" t="s">
        <v>4</v>
      </c>
      <c r="B713" s="31" t="s">
        <v>1130</v>
      </c>
      <c r="C713" s="36" t="s">
        <v>1</v>
      </c>
      <c r="D713" s="8">
        <v>223</v>
      </c>
      <c r="E713" s="8">
        <v>22962</v>
      </c>
      <c r="F713" s="8">
        <v>22962</v>
      </c>
      <c r="G713" s="8"/>
      <c r="H713" s="8"/>
      <c r="I713" s="8"/>
    </row>
    <row r="714" spans="1:9" ht="45" x14ac:dyDescent="0.25">
      <c r="A714" s="12" t="s">
        <v>5</v>
      </c>
      <c r="B714" s="31" t="s">
        <v>1131</v>
      </c>
      <c r="C714" s="36" t="s">
        <v>1</v>
      </c>
      <c r="D714" s="8">
        <v>798</v>
      </c>
      <c r="E714" s="8">
        <v>75871</v>
      </c>
      <c r="F714" s="8">
        <v>75871</v>
      </c>
      <c r="G714" s="8"/>
      <c r="H714" s="8"/>
      <c r="I714" s="8"/>
    </row>
    <row r="715" spans="1:9" ht="45" x14ac:dyDescent="0.25">
      <c r="A715" s="12" t="s">
        <v>6</v>
      </c>
      <c r="B715" s="31" t="s">
        <v>1132</v>
      </c>
      <c r="C715" s="36" t="s">
        <v>1</v>
      </c>
      <c r="D715" s="8">
        <v>225</v>
      </c>
      <c r="E715" s="8">
        <v>32082</v>
      </c>
      <c r="F715" s="8">
        <v>32082</v>
      </c>
      <c r="G715" s="8"/>
      <c r="H715" s="8"/>
      <c r="I715" s="8"/>
    </row>
    <row r="716" spans="1:9" ht="45" x14ac:dyDescent="0.25">
      <c r="A716" s="12" t="s">
        <v>7</v>
      </c>
      <c r="B716" s="31" t="s">
        <v>1133</v>
      </c>
      <c r="C716" s="36" t="s">
        <v>1</v>
      </c>
      <c r="D716" s="8">
        <v>264</v>
      </c>
      <c r="E716" s="8">
        <v>28764</v>
      </c>
      <c r="F716" s="8">
        <v>28764</v>
      </c>
      <c r="G716" s="8"/>
      <c r="H716" s="8"/>
      <c r="I716" s="8"/>
    </row>
    <row r="717" spans="1:9" ht="30" x14ac:dyDescent="0.25">
      <c r="A717" s="12" t="s">
        <v>8</v>
      </c>
      <c r="B717" s="31" t="s">
        <v>1134</v>
      </c>
      <c r="C717" s="36" t="s">
        <v>1</v>
      </c>
      <c r="D717" s="8">
        <v>606</v>
      </c>
      <c r="E717" s="8">
        <v>69387</v>
      </c>
      <c r="F717" s="8">
        <v>69387</v>
      </c>
      <c r="G717" s="8"/>
      <c r="H717" s="8"/>
      <c r="I717" s="8"/>
    </row>
    <row r="718" spans="1:9" ht="45" x14ac:dyDescent="0.25">
      <c r="A718" s="12" t="s">
        <v>9</v>
      </c>
      <c r="B718" s="31" t="s">
        <v>1136</v>
      </c>
      <c r="C718" s="36" t="s">
        <v>1</v>
      </c>
      <c r="D718" s="8">
        <v>1649</v>
      </c>
      <c r="E718" s="8">
        <v>82708</v>
      </c>
      <c r="F718" s="8">
        <v>82708</v>
      </c>
      <c r="G718" s="8"/>
      <c r="H718" s="8"/>
      <c r="I718" s="8"/>
    </row>
    <row r="719" spans="1:9" ht="45" x14ac:dyDescent="0.25">
      <c r="A719" s="12" t="s">
        <v>10</v>
      </c>
      <c r="B719" s="31" t="s">
        <v>1193</v>
      </c>
      <c r="C719" s="36" t="s">
        <v>1</v>
      </c>
      <c r="D719" s="8">
        <v>903</v>
      </c>
      <c r="E719" s="8">
        <v>85253</v>
      </c>
      <c r="F719" s="8">
        <v>85253</v>
      </c>
      <c r="G719" s="8"/>
      <c r="H719" s="8"/>
      <c r="I719" s="8"/>
    </row>
    <row r="720" spans="1:9" ht="45" x14ac:dyDescent="0.25">
      <c r="A720" s="12" t="s">
        <v>11</v>
      </c>
      <c r="B720" s="31" t="s">
        <v>1141</v>
      </c>
      <c r="C720" s="36" t="s">
        <v>1</v>
      </c>
      <c r="D720" s="8">
        <v>2332</v>
      </c>
      <c r="E720" s="8">
        <v>569664</v>
      </c>
      <c r="F720" s="8">
        <v>569664</v>
      </c>
      <c r="G720" s="8"/>
      <c r="H720" s="8"/>
      <c r="I720" s="8"/>
    </row>
    <row r="721" spans="1:9" ht="45" x14ac:dyDescent="0.25">
      <c r="A721" s="12" t="s">
        <v>12</v>
      </c>
      <c r="B721" s="31" t="s">
        <v>1143</v>
      </c>
      <c r="C721" s="36" t="s">
        <v>1</v>
      </c>
      <c r="D721" s="8">
        <v>872</v>
      </c>
      <c r="E721" s="8">
        <v>99486</v>
      </c>
      <c r="F721" s="8">
        <v>99486</v>
      </c>
      <c r="G721" s="8"/>
      <c r="H721" s="8"/>
      <c r="I721" s="8"/>
    </row>
    <row r="722" spans="1:9" ht="75" x14ac:dyDescent="0.25">
      <c r="A722" s="12" t="s">
        <v>13</v>
      </c>
      <c r="B722" s="31" t="s">
        <v>1145</v>
      </c>
      <c r="C722" s="36" t="s">
        <v>1</v>
      </c>
      <c r="D722" s="8">
        <v>4124</v>
      </c>
      <c r="E722" s="8">
        <v>447905</v>
      </c>
      <c r="F722" s="8">
        <v>447905</v>
      </c>
      <c r="G722" s="8"/>
      <c r="H722" s="8"/>
      <c r="I722" s="8"/>
    </row>
    <row r="723" spans="1:9" ht="45" x14ac:dyDescent="0.25">
      <c r="A723" s="12" t="s">
        <v>14</v>
      </c>
      <c r="B723" s="31" t="s">
        <v>1147</v>
      </c>
      <c r="C723" s="36" t="s">
        <v>1</v>
      </c>
      <c r="D723" s="8">
        <v>2751</v>
      </c>
      <c r="E723" s="8">
        <v>312323</v>
      </c>
      <c r="F723" s="8">
        <v>312323</v>
      </c>
      <c r="G723" s="8"/>
      <c r="H723" s="8"/>
      <c r="I723" s="8"/>
    </row>
    <row r="724" spans="1:9" ht="45" x14ac:dyDescent="0.25">
      <c r="A724" s="12" t="s">
        <v>15</v>
      </c>
      <c r="B724" s="31" t="s">
        <v>1149</v>
      </c>
      <c r="C724" s="36" t="s">
        <v>1</v>
      </c>
      <c r="D724" s="8">
        <v>794</v>
      </c>
      <c r="E724" s="8">
        <v>84670</v>
      </c>
      <c r="F724" s="8">
        <v>84670</v>
      </c>
      <c r="G724" s="8"/>
      <c r="H724" s="8"/>
      <c r="I724" s="8"/>
    </row>
    <row r="725" spans="1:9" ht="45" x14ac:dyDescent="0.25">
      <c r="A725" s="12" t="s">
        <v>16</v>
      </c>
      <c r="B725" s="31" t="s">
        <v>848</v>
      </c>
      <c r="C725" s="36" t="s">
        <v>1</v>
      </c>
      <c r="D725" s="8">
        <v>1577</v>
      </c>
      <c r="E725" s="8">
        <v>183240</v>
      </c>
      <c r="F725" s="8">
        <v>183240</v>
      </c>
      <c r="G725" s="8"/>
      <c r="H725" s="8"/>
      <c r="I725" s="8"/>
    </row>
    <row r="726" spans="1:9" ht="45" x14ac:dyDescent="0.25">
      <c r="A726" s="12" t="s">
        <v>17</v>
      </c>
      <c r="B726" s="31" t="s">
        <v>1157</v>
      </c>
      <c r="C726" s="36" t="s">
        <v>1</v>
      </c>
      <c r="D726" s="8">
        <v>1835</v>
      </c>
      <c r="E726" s="8">
        <v>235341</v>
      </c>
      <c r="F726" s="8">
        <v>235341</v>
      </c>
      <c r="G726" s="8"/>
      <c r="H726" s="8"/>
      <c r="I726" s="8"/>
    </row>
    <row r="727" spans="1:9" ht="45" x14ac:dyDescent="0.25">
      <c r="A727" s="12" t="s">
        <v>18</v>
      </c>
      <c r="B727" s="74" t="s">
        <v>1194</v>
      </c>
      <c r="C727" s="36" t="s">
        <v>1</v>
      </c>
      <c r="D727" s="8">
        <v>2843</v>
      </c>
      <c r="E727" s="15">
        <v>255894</v>
      </c>
      <c r="F727" s="15">
        <v>255894</v>
      </c>
      <c r="G727" s="15"/>
      <c r="H727" s="15"/>
      <c r="I727" s="15"/>
    </row>
    <row r="728" spans="1:9" ht="45" x14ac:dyDescent="0.25">
      <c r="A728" s="12" t="s">
        <v>19</v>
      </c>
      <c r="B728" s="31" t="s">
        <v>1195</v>
      </c>
      <c r="C728" s="14" t="s">
        <v>1</v>
      </c>
      <c r="D728" s="8">
        <v>2247</v>
      </c>
      <c r="E728" s="8">
        <v>571538</v>
      </c>
      <c r="F728" s="8">
        <v>571538</v>
      </c>
      <c r="G728" s="8"/>
      <c r="H728" s="8"/>
      <c r="I728" s="8"/>
    </row>
    <row r="729" spans="1:9" ht="75" x14ac:dyDescent="0.25">
      <c r="A729" s="12" t="s">
        <v>208</v>
      </c>
      <c r="B729" s="31" t="s">
        <v>1196</v>
      </c>
      <c r="C729" s="14" t="s">
        <v>1</v>
      </c>
      <c r="D729" s="8">
        <v>5219</v>
      </c>
      <c r="E729" s="8">
        <v>652200</v>
      </c>
      <c r="F729" s="8">
        <v>652200</v>
      </c>
      <c r="G729" s="8"/>
      <c r="H729" s="8"/>
      <c r="I729" s="8"/>
    </row>
    <row r="730" spans="1:9" ht="45" x14ac:dyDescent="0.25">
      <c r="A730" s="12" t="s">
        <v>209</v>
      </c>
      <c r="B730" s="31" t="s">
        <v>1197</v>
      </c>
      <c r="C730" s="14" t="s">
        <v>1</v>
      </c>
      <c r="D730" s="8">
        <v>1035</v>
      </c>
      <c r="E730" s="8">
        <v>167200</v>
      </c>
      <c r="F730" s="8">
        <v>167200</v>
      </c>
      <c r="G730" s="8"/>
      <c r="H730" s="8"/>
      <c r="I730" s="8"/>
    </row>
    <row r="731" spans="1:9" ht="60" x14ac:dyDescent="0.25">
      <c r="A731" s="12" t="s">
        <v>210</v>
      </c>
      <c r="B731" s="31" t="s">
        <v>1198</v>
      </c>
      <c r="C731" s="14" t="s">
        <v>1</v>
      </c>
      <c r="D731" s="8">
        <v>1161</v>
      </c>
      <c r="E731" s="8">
        <v>128668</v>
      </c>
      <c r="F731" s="8">
        <v>128668</v>
      </c>
      <c r="G731" s="8"/>
      <c r="H731" s="8"/>
      <c r="I731" s="8"/>
    </row>
    <row r="732" spans="1:9" ht="45" x14ac:dyDescent="0.25">
      <c r="A732" s="12" t="s">
        <v>211</v>
      </c>
      <c r="B732" s="31" t="s">
        <v>1199</v>
      </c>
      <c r="C732" s="14" t="s">
        <v>1</v>
      </c>
      <c r="D732" s="8">
        <v>714</v>
      </c>
      <c r="E732" s="8">
        <v>71140</v>
      </c>
      <c r="F732" s="8">
        <v>71140</v>
      </c>
      <c r="G732" s="8"/>
      <c r="H732" s="8"/>
      <c r="I732" s="8"/>
    </row>
    <row r="733" spans="1:9" ht="45" x14ac:dyDescent="0.25">
      <c r="A733" s="12" t="s">
        <v>212</v>
      </c>
      <c r="B733" s="31" t="s">
        <v>1200</v>
      </c>
      <c r="C733" s="14" t="s">
        <v>1</v>
      </c>
      <c r="D733" s="8">
        <v>1236</v>
      </c>
      <c r="E733" s="8">
        <v>128241</v>
      </c>
      <c r="F733" s="8">
        <v>128241</v>
      </c>
      <c r="G733" s="8"/>
      <c r="I733" s="8"/>
    </row>
    <row r="734" spans="1:9" ht="60" x14ac:dyDescent="0.25">
      <c r="A734" s="12" t="s">
        <v>213</v>
      </c>
      <c r="B734" s="31" t="s">
        <v>1201</v>
      </c>
      <c r="C734" s="14" t="s">
        <v>1</v>
      </c>
      <c r="D734" s="8">
        <v>1436.3</v>
      </c>
      <c r="E734" s="8">
        <v>151387</v>
      </c>
      <c r="F734" s="8">
        <v>151387</v>
      </c>
      <c r="G734" s="8"/>
      <c r="H734" s="8"/>
      <c r="I734" s="8"/>
    </row>
    <row r="735" spans="1:9" s="24" customFormat="1" ht="28.5" x14ac:dyDescent="0.25">
      <c r="A735" s="9" t="s">
        <v>20</v>
      </c>
      <c r="B735" s="79" t="s">
        <v>824</v>
      </c>
      <c r="C735" s="76" t="s">
        <v>276</v>
      </c>
      <c r="D735" s="23">
        <f>D736+D761</f>
        <v>48</v>
      </c>
      <c r="E735" s="23">
        <f>E736+E761</f>
        <v>165858</v>
      </c>
      <c r="F735" s="23">
        <f>F736+F761</f>
        <v>165858</v>
      </c>
      <c r="G735" s="23"/>
      <c r="H735" s="23"/>
      <c r="I735" s="23"/>
    </row>
    <row r="736" spans="1:9" s="83" customFormat="1" x14ac:dyDescent="0.25">
      <c r="A736" s="19" t="s">
        <v>21</v>
      </c>
      <c r="B736" s="80" t="s">
        <v>826</v>
      </c>
      <c r="C736" s="81" t="s">
        <v>276</v>
      </c>
      <c r="D736" s="82">
        <f>SUM(D737:D760)</f>
        <v>24</v>
      </c>
      <c r="E736" s="82">
        <f>SUM(E737:E760)</f>
        <v>142927</v>
      </c>
      <c r="F736" s="82">
        <f>SUM(F737:F760)</f>
        <v>142927</v>
      </c>
      <c r="G736" s="82"/>
      <c r="H736" s="82"/>
      <c r="I736" s="82"/>
    </row>
    <row r="737" spans="1:9" ht="45" x14ac:dyDescent="0.25">
      <c r="A737" s="12" t="s">
        <v>22</v>
      </c>
      <c r="B737" s="31" t="s">
        <v>1128</v>
      </c>
      <c r="C737" s="14" t="s">
        <v>276</v>
      </c>
      <c r="D737" s="86">
        <v>1</v>
      </c>
      <c r="E737" s="8">
        <v>4006</v>
      </c>
      <c r="F737" s="8">
        <v>4006</v>
      </c>
      <c r="G737" s="8"/>
      <c r="H737" s="8"/>
      <c r="I737" s="8"/>
    </row>
    <row r="738" spans="1:9" ht="45" x14ac:dyDescent="0.25">
      <c r="A738" s="12" t="s">
        <v>23</v>
      </c>
      <c r="B738" s="31" t="s">
        <v>1129</v>
      </c>
      <c r="C738" s="14" t="s">
        <v>276</v>
      </c>
      <c r="D738" s="86">
        <v>1</v>
      </c>
      <c r="E738" s="8">
        <v>7755</v>
      </c>
      <c r="F738" s="8">
        <v>7755</v>
      </c>
      <c r="G738" s="8"/>
      <c r="H738" s="8"/>
      <c r="I738" s="8"/>
    </row>
    <row r="739" spans="1:9" ht="45" x14ac:dyDescent="0.25">
      <c r="A739" s="12" t="s">
        <v>24</v>
      </c>
      <c r="B739" s="31" t="s">
        <v>1130</v>
      </c>
      <c r="C739" s="14" t="s">
        <v>276</v>
      </c>
      <c r="D739" s="86">
        <v>1</v>
      </c>
      <c r="E739" s="8">
        <v>666</v>
      </c>
      <c r="F739" s="8">
        <v>666</v>
      </c>
      <c r="G739" s="8"/>
      <c r="H739" s="8"/>
      <c r="I739" s="8"/>
    </row>
    <row r="740" spans="1:9" ht="45" x14ac:dyDescent="0.25">
      <c r="A740" s="12" t="s">
        <v>25</v>
      </c>
      <c r="B740" s="31" t="s">
        <v>1131</v>
      </c>
      <c r="C740" s="14" t="s">
        <v>276</v>
      </c>
      <c r="D740" s="86">
        <v>1</v>
      </c>
      <c r="E740" s="8">
        <v>2162</v>
      </c>
      <c r="F740" s="8">
        <v>2162</v>
      </c>
      <c r="G740" s="8"/>
      <c r="H740" s="8"/>
      <c r="I740" s="8"/>
    </row>
    <row r="741" spans="1:9" ht="45" x14ac:dyDescent="0.25">
      <c r="A741" s="12" t="s">
        <v>26</v>
      </c>
      <c r="B741" s="31" t="s">
        <v>1132</v>
      </c>
      <c r="C741" s="14" t="s">
        <v>276</v>
      </c>
      <c r="D741" s="86">
        <v>1</v>
      </c>
      <c r="E741" s="8">
        <v>930</v>
      </c>
      <c r="F741" s="8">
        <v>930</v>
      </c>
      <c r="G741" s="8"/>
      <c r="H741" s="8"/>
      <c r="I741" s="8"/>
    </row>
    <row r="742" spans="1:9" ht="45" x14ac:dyDescent="0.25">
      <c r="A742" s="12" t="s">
        <v>27</v>
      </c>
      <c r="B742" s="31" t="s">
        <v>1133</v>
      </c>
      <c r="C742" s="14" t="s">
        <v>276</v>
      </c>
      <c r="D742" s="86">
        <v>1</v>
      </c>
      <c r="E742" s="8">
        <v>834</v>
      </c>
      <c r="F742" s="8">
        <v>834</v>
      </c>
      <c r="G742" s="8"/>
      <c r="H742" s="8"/>
      <c r="I742" s="8"/>
    </row>
    <row r="743" spans="1:9" ht="30" x14ac:dyDescent="0.25">
      <c r="A743" s="12" t="s">
        <v>28</v>
      </c>
      <c r="B743" s="31" t="s">
        <v>1134</v>
      </c>
      <c r="C743" s="14" t="s">
        <v>276</v>
      </c>
      <c r="D743" s="86">
        <v>1</v>
      </c>
      <c r="E743" s="8">
        <v>2012</v>
      </c>
      <c r="F743" s="8">
        <v>2012</v>
      </c>
      <c r="G743" s="8"/>
      <c r="H743" s="8"/>
      <c r="I743" s="8"/>
    </row>
    <row r="744" spans="1:9" ht="45" x14ac:dyDescent="0.25">
      <c r="A744" s="12" t="s">
        <v>29</v>
      </c>
      <c r="B744" s="31" t="s">
        <v>1136</v>
      </c>
      <c r="C744" s="14" t="s">
        <v>276</v>
      </c>
      <c r="D744" s="86">
        <v>1</v>
      </c>
      <c r="E744" s="8">
        <v>2523</v>
      </c>
      <c r="F744" s="8">
        <v>2523</v>
      </c>
      <c r="G744" s="8"/>
      <c r="H744" s="8"/>
      <c r="I744" s="8"/>
    </row>
    <row r="745" spans="1:9" ht="45" x14ac:dyDescent="0.25">
      <c r="A745" s="12" t="s">
        <v>30</v>
      </c>
      <c r="B745" s="31" t="s">
        <v>1193</v>
      </c>
      <c r="C745" s="14" t="s">
        <v>276</v>
      </c>
      <c r="D745" s="86">
        <v>1</v>
      </c>
      <c r="E745" s="8">
        <v>2636</v>
      </c>
      <c r="F745" s="8">
        <v>2636</v>
      </c>
      <c r="G745" s="8"/>
      <c r="H745" s="8"/>
      <c r="I745" s="8"/>
    </row>
    <row r="746" spans="1:9" ht="45" x14ac:dyDescent="0.25">
      <c r="A746" s="12" t="s">
        <v>31</v>
      </c>
      <c r="B746" s="31" t="s">
        <v>1141</v>
      </c>
      <c r="C746" s="14" t="s">
        <v>276</v>
      </c>
      <c r="D746" s="86">
        <v>1</v>
      </c>
      <c r="E746" s="8">
        <v>17070</v>
      </c>
      <c r="F746" s="8">
        <v>17070</v>
      </c>
      <c r="G746" s="8"/>
      <c r="H746" s="8"/>
      <c r="I746" s="8"/>
    </row>
    <row r="747" spans="1:9" ht="45" x14ac:dyDescent="0.25">
      <c r="A747" s="12" t="s">
        <v>32</v>
      </c>
      <c r="B747" s="31" t="s">
        <v>1143</v>
      </c>
      <c r="C747" s="14" t="s">
        <v>276</v>
      </c>
      <c r="D747" s="86">
        <v>1</v>
      </c>
      <c r="E747" s="8">
        <v>3034</v>
      </c>
      <c r="F747" s="8">
        <v>3034</v>
      </c>
      <c r="G747" s="8"/>
      <c r="H747" s="8"/>
      <c r="I747" s="8"/>
    </row>
    <row r="748" spans="1:9" ht="75" x14ac:dyDescent="0.25">
      <c r="A748" s="12" t="s">
        <v>33</v>
      </c>
      <c r="B748" s="31" t="s">
        <v>1145</v>
      </c>
      <c r="C748" s="14" t="s">
        <v>276</v>
      </c>
      <c r="D748" s="86">
        <v>1</v>
      </c>
      <c r="E748" s="8">
        <v>13565</v>
      </c>
      <c r="F748" s="8">
        <v>13565</v>
      </c>
      <c r="G748" s="8"/>
      <c r="H748" s="8"/>
      <c r="I748" s="8"/>
    </row>
    <row r="749" spans="1:9" ht="45" x14ac:dyDescent="0.25">
      <c r="A749" s="12" t="s">
        <v>34</v>
      </c>
      <c r="B749" s="31" t="s">
        <v>1147</v>
      </c>
      <c r="C749" s="14" t="s">
        <v>276</v>
      </c>
      <c r="D749" s="86">
        <v>1</v>
      </c>
      <c r="E749" s="8">
        <v>9525</v>
      </c>
      <c r="F749" s="8">
        <v>9525</v>
      </c>
      <c r="G749" s="8"/>
      <c r="H749" s="8"/>
      <c r="I749" s="8"/>
    </row>
    <row r="750" spans="1:9" ht="45" x14ac:dyDescent="0.25">
      <c r="A750" s="12" t="s">
        <v>35</v>
      </c>
      <c r="B750" s="31" t="s">
        <v>1149</v>
      </c>
      <c r="C750" s="14" t="s">
        <v>276</v>
      </c>
      <c r="D750" s="86">
        <v>1</v>
      </c>
      <c r="E750" s="8">
        <v>2456</v>
      </c>
      <c r="F750" s="8">
        <v>2456</v>
      </c>
      <c r="G750" s="8"/>
      <c r="H750" s="8"/>
      <c r="I750" s="8"/>
    </row>
    <row r="751" spans="1:9" ht="45" x14ac:dyDescent="0.25">
      <c r="A751" s="12" t="s">
        <v>36</v>
      </c>
      <c r="B751" s="31" t="s">
        <v>848</v>
      </c>
      <c r="C751" s="14" t="s">
        <v>276</v>
      </c>
      <c r="D751" s="86">
        <v>1</v>
      </c>
      <c r="E751" s="8">
        <v>4838</v>
      </c>
      <c r="F751" s="8">
        <v>4838</v>
      </c>
      <c r="G751" s="8"/>
      <c r="H751" s="8"/>
      <c r="I751" s="8"/>
    </row>
    <row r="752" spans="1:9" ht="45" x14ac:dyDescent="0.25">
      <c r="A752" s="12" t="s">
        <v>37</v>
      </c>
      <c r="B752" s="99" t="s">
        <v>1157</v>
      </c>
      <c r="C752" s="15" t="s">
        <v>276</v>
      </c>
      <c r="D752" s="15">
        <v>1</v>
      </c>
      <c r="E752" s="15">
        <v>6801</v>
      </c>
      <c r="F752" s="15">
        <v>6801</v>
      </c>
      <c r="G752" s="15"/>
      <c r="H752" s="15"/>
      <c r="I752" s="15"/>
    </row>
    <row r="753" spans="1:9" ht="45" x14ac:dyDescent="0.25">
      <c r="A753" s="12" t="s">
        <v>38</v>
      </c>
      <c r="B753" s="74" t="s">
        <v>1194</v>
      </c>
      <c r="C753" s="36" t="s">
        <v>276</v>
      </c>
      <c r="D753" s="15">
        <v>1</v>
      </c>
      <c r="E753" s="15">
        <v>7421</v>
      </c>
      <c r="F753" s="15">
        <v>7421</v>
      </c>
      <c r="G753" s="15"/>
      <c r="H753" s="15"/>
      <c r="I753" s="15"/>
    </row>
    <row r="754" spans="1:9" ht="45" x14ac:dyDescent="0.25">
      <c r="A754" s="25" t="s">
        <v>39</v>
      </c>
      <c r="B754" s="31" t="s">
        <v>1195</v>
      </c>
      <c r="C754" s="14" t="s">
        <v>276</v>
      </c>
      <c r="D754" s="15">
        <v>1</v>
      </c>
      <c r="E754" s="8">
        <v>16289</v>
      </c>
      <c r="F754" s="8">
        <v>16289</v>
      </c>
      <c r="G754" s="8"/>
      <c r="H754" s="8"/>
      <c r="I754" s="8"/>
    </row>
    <row r="755" spans="1:9" ht="75" x14ac:dyDescent="0.25">
      <c r="A755" s="25" t="s">
        <v>219</v>
      </c>
      <c r="B755" s="31" t="s">
        <v>1196</v>
      </c>
      <c r="C755" s="14" t="s">
        <v>276</v>
      </c>
      <c r="D755" s="15">
        <v>1</v>
      </c>
      <c r="E755" s="8">
        <v>19543</v>
      </c>
      <c r="F755" s="8">
        <v>19543</v>
      </c>
      <c r="G755" s="8"/>
      <c r="H755" s="8"/>
      <c r="I755" s="8"/>
    </row>
    <row r="756" spans="1:9" ht="45" x14ac:dyDescent="0.25">
      <c r="A756" s="25" t="s">
        <v>220</v>
      </c>
      <c r="B756" s="31" t="s">
        <v>1197</v>
      </c>
      <c r="C756" s="36" t="s">
        <v>276</v>
      </c>
      <c r="D756" s="15">
        <v>1</v>
      </c>
      <c r="E756" s="8">
        <v>4765</v>
      </c>
      <c r="F756" s="8">
        <v>4765</v>
      </c>
      <c r="G756" s="8"/>
      <c r="H756" s="8"/>
      <c r="I756" s="8"/>
    </row>
    <row r="757" spans="1:9" ht="60" x14ac:dyDescent="0.25">
      <c r="A757" s="25" t="s">
        <v>221</v>
      </c>
      <c r="B757" s="31" t="s">
        <v>1198</v>
      </c>
      <c r="C757" s="36" t="s">
        <v>276</v>
      </c>
      <c r="D757" s="15">
        <v>1</v>
      </c>
      <c r="E757" s="8">
        <v>3924</v>
      </c>
      <c r="F757" s="8">
        <v>3924</v>
      </c>
      <c r="G757" s="8"/>
      <c r="H757" s="8"/>
      <c r="I757" s="8"/>
    </row>
    <row r="758" spans="1:9" ht="45" x14ac:dyDescent="0.25">
      <c r="A758" s="25" t="s">
        <v>222</v>
      </c>
      <c r="B758" s="31" t="s">
        <v>1199</v>
      </c>
      <c r="C758" s="36" t="s">
        <v>276</v>
      </c>
      <c r="D758" s="15">
        <v>1</v>
      </c>
      <c r="E758" s="8">
        <v>2063</v>
      </c>
      <c r="F758" s="8">
        <v>2063</v>
      </c>
      <c r="G758" s="8"/>
      <c r="H758" s="8"/>
      <c r="I758" s="8"/>
    </row>
    <row r="759" spans="1:9" ht="45" x14ac:dyDescent="0.25">
      <c r="A759" s="25" t="s">
        <v>223</v>
      </c>
      <c r="B759" s="31" t="s">
        <v>1200</v>
      </c>
      <c r="C759" s="14" t="s">
        <v>276</v>
      </c>
      <c r="D759" s="15">
        <v>1</v>
      </c>
      <c r="E759" s="8">
        <v>3719</v>
      </c>
      <c r="F759" s="8">
        <v>3719</v>
      </c>
      <c r="G759" s="8"/>
      <c r="I759" s="8"/>
    </row>
    <row r="760" spans="1:9" ht="60" x14ac:dyDescent="0.25">
      <c r="A760" s="25" t="s">
        <v>224</v>
      </c>
      <c r="B760" s="31" t="s">
        <v>1201</v>
      </c>
      <c r="C760" s="14" t="s">
        <v>276</v>
      </c>
      <c r="D760" s="15">
        <v>1</v>
      </c>
      <c r="E760" s="8">
        <v>4390</v>
      </c>
      <c r="F760" s="8">
        <v>4390</v>
      </c>
      <c r="G760" s="8"/>
      <c r="H760" s="8"/>
      <c r="I760" s="8"/>
    </row>
    <row r="761" spans="1:9" s="83" customFormat="1" x14ac:dyDescent="0.25">
      <c r="A761" s="37" t="s">
        <v>40</v>
      </c>
      <c r="B761" s="80" t="s">
        <v>828</v>
      </c>
      <c r="C761" s="81" t="s">
        <v>276</v>
      </c>
      <c r="D761" s="82">
        <f>SUM(D762:D785)</f>
        <v>24</v>
      </c>
      <c r="E761" s="82">
        <f>SUM(E762:E785)</f>
        <v>22931</v>
      </c>
      <c r="F761" s="82">
        <f>SUM(F762:F785)</f>
        <v>22931</v>
      </c>
      <c r="G761" s="82"/>
      <c r="H761" s="82"/>
      <c r="I761" s="82"/>
    </row>
    <row r="762" spans="1:9" ht="45" x14ac:dyDescent="0.25">
      <c r="A762" s="25" t="s">
        <v>41</v>
      </c>
      <c r="B762" s="31" t="s">
        <v>1128</v>
      </c>
      <c r="C762" s="14" t="s">
        <v>276</v>
      </c>
      <c r="D762" s="15">
        <v>1</v>
      </c>
      <c r="E762" s="8">
        <v>636</v>
      </c>
      <c r="F762" s="8">
        <v>636</v>
      </c>
      <c r="G762" s="8"/>
      <c r="H762" s="8"/>
      <c r="I762" s="8"/>
    </row>
    <row r="763" spans="1:9" ht="45" x14ac:dyDescent="0.25">
      <c r="A763" s="25" t="s">
        <v>42</v>
      </c>
      <c r="B763" s="31" t="s">
        <v>1129</v>
      </c>
      <c r="C763" s="14" t="s">
        <v>276</v>
      </c>
      <c r="D763" s="15">
        <v>1</v>
      </c>
      <c r="E763" s="8">
        <v>1235</v>
      </c>
      <c r="F763" s="8">
        <v>1235</v>
      </c>
      <c r="G763" s="8"/>
      <c r="H763" s="8"/>
      <c r="I763" s="8"/>
    </row>
    <row r="764" spans="1:9" ht="45" x14ac:dyDescent="0.25">
      <c r="A764" s="25" t="s">
        <v>43</v>
      </c>
      <c r="B764" s="31" t="s">
        <v>1130</v>
      </c>
      <c r="C764" s="14" t="s">
        <v>276</v>
      </c>
      <c r="D764" s="15">
        <v>1</v>
      </c>
      <c r="E764" s="8">
        <v>106</v>
      </c>
      <c r="F764" s="8">
        <v>106</v>
      </c>
      <c r="G764" s="8"/>
      <c r="H764" s="8"/>
      <c r="I764" s="8"/>
    </row>
    <row r="765" spans="1:9" ht="45" x14ac:dyDescent="0.25">
      <c r="A765" s="25" t="s">
        <v>44</v>
      </c>
      <c r="B765" s="31" t="s">
        <v>1131</v>
      </c>
      <c r="C765" s="14" t="s">
        <v>276</v>
      </c>
      <c r="D765" s="15">
        <v>1</v>
      </c>
      <c r="E765" s="8">
        <v>349</v>
      </c>
      <c r="F765" s="8">
        <v>349</v>
      </c>
      <c r="G765" s="8"/>
      <c r="H765" s="8"/>
      <c r="I765" s="8"/>
    </row>
    <row r="766" spans="1:9" ht="45" x14ac:dyDescent="0.25">
      <c r="A766" s="25" t="s">
        <v>45</v>
      </c>
      <c r="B766" s="31" t="s">
        <v>1132</v>
      </c>
      <c r="C766" s="14" t="s">
        <v>276</v>
      </c>
      <c r="D766" s="15">
        <v>1</v>
      </c>
      <c r="E766" s="8">
        <v>148</v>
      </c>
      <c r="F766" s="8">
        <v>148</v>
      </c>
      <c r="G766" s="8"/>
      <c r="H766" s="8"/>
      <c r="I766" s="8"/>
    </row>
    <row r="767" spans="1:9" ht="45" x14ac:dyDescent="0.25">
      <c r="A767" s="25" t="s">
        <v>46</v>
      </c>
      <c r="B767" s="31" t="s">
        <v>1133</v>
      </c>
      <c r="C767" s="14" t="s">
        <v>276</v>
      </c>
      <c r="D767" s="15">
        <v>1</v>
      </c>
      <c r="E767" s="8">
        <v>132</v>
      </c>
      <c r="F767" s="8">
        <v>132</v>
      </c>
      <c r="G767" s="8"/>
      <c r="H767" s="8"/>
      <c r="I767" s="8"/>
    </row>
    <row r="768" spans="1:9" ht="30" x14ac:dyDescent="0.25">
      <c r="A768" s="25" t="s">
        <v>47</v>
      </c>
      <c r="B768" s="31" t="s">
        <v>1134</v>
      </c>
      <c r="C768" s="14" t="s">
        <v>276</v>
      </c>
      <c r="D768" s="15">
        <v>1</v>
      </c>
      <c r="E768" s="8">
        <v>319</v>
      </c>
      <c r="F768" s="8">
        <v>319</v>
      </c>
      <c r="G768" s="8"/>
      <c r="H768" s="8"/>
      <c r="I768" s="8"/>
    </row>
    <row r="769" spans="1:9" ht="45" x14ac:dyDescent="0.25">
      <c r="A769" s="25" t="s">
        <v>48</v>
      </c>
      <c r="B769" s="31" t="s">
        <v>1136</v>
      </c>
      <c r="C769" s="14" t="s">
        <v>276</v>
      </c>
      <c r="D769" s="15">
        <v>1</v>
      </c>
      <c r="E769" s="8">
        <v>400</v>
      </c>
      <c r="F769" s="8">
        <v>400</v>
      </c>
      <c r="G769" s="8"/>
      <c r="H769" s="8"/>
      <c r="I769" s="8"/>
    </row>
    <row r="770" spans="1:9" ht="45" x14ac:dyDescent="0.25">
      <c r="A770" s="25" t="s">
        <v>49</v>
      </c>
      <c r="B770" s="31" t="s">
        <v>1193</v>
      </c>
      <c r="C770" s="14" t="s">
        <v>276</v>
      </c>
      <c r="D770" s="15">
        <v>1</v>
      </c>
      <c r="E770" s="8">
        <v>412</v>
      </c>
      <c r="F770" s="8">
        <v>412</v>
      </c>
      <c r="G770" s="8"/>
      <c r="H770" s="8"/>
      <c r="I770" s="8"/>
    </row>
    <row r="771" spans="1:9" ht="45" x14ac:dyDescent="0.25">
      <c r="A771" s="25" t="s">
        <v>50</v>
      </c>
      <c r="B771" s="31" t="s">
        <v>1141</v>
      </c>
      <c r="C771" s="14" t="s">
        <v>276</v>
      </c>
      <c r="D771" s="15">
        <v>1</v>
      </c>
      <c r="E771" s="8">
        <v>2755</v>
      </c>
      <c r="F771" s="8">
        <v>2755</v>
      </c>
      <c r="G771" s="8"/>
      <c r="H771" s="8"/>
      <c r="I771" s="8"/>
    </row>
    <row r="772" spans="1:9" ht="45" x14ac:dyDescent="0.25">
      <c r="A772" s="25" t="s">
        <v>51</v>
      </c>
      <c r="B772" s="31" t="s">
        <v>1143</v>
      </c>
      <c r="C772" s="14" t="s">
        <v>276</v>
      </c>
      <c r="D772" s="15">
        <v>1</v>
      </c>
      <c r="E772" s="8">
        <v>481</v>
      </c>
      <c r="F772" s="8">
        <v>481</v>
      </c>
      <c r="G772" s="8"/>
      <c r="H772" s="8"/>
      <c r="I772" s="8"/>
    </row>
    <row r="773" spans="1:9" ht="75" x14ac:dyDescent="0.25">
      <c r="A773" s="25" t="s">
        <v>52</v>
      </c>
      <c r="B773" s="31" t="s">
        <v>1145</v>
      </c>
      <c r="C773" s="14" t="s">
        <v>276</v>
      </c>
      <c r="D773" s="15">
        <v>1</v>
      </c>
      <c r="E773" s="8">
        <v>2167</v>
      </c>
      <c r="F773" s="8">
        <v>2167</v>
      </c>
      <c r="G773" s="8"/>
      <c r="H773" s="8"/>
      <c r="I773" s="8"/>
    </row>
    <row r="774" spans="1:9" ht="45" x14ac:dyDescent="0.25">
      <c r="A774" s="25" t="s">
        <v>53</v>
      </c>
      <c r="B774" s="31" t="s">
        <v>1147</v>
      </c>
      <c r="C774" s="14" t="s">
        <v>276</v>
      </c>
      <c r="D774" s="15">
        <v>1</v>
      </c>
      <c r="E774" s="8">
        <v>1511</v>
      </c>
      <c r="F774" s="8">
        <v>1511</v>
      </c>
      <c r="G774" s="8"/>
      <c r="H774" s="8"/>
      <c r="I774" s="8"/>
    </row>
    <row r="775" spans="1:9" ht="45" x14ac:dyDescent="0.25">
      <c r="A775" s="25" t="s">
        <v>54</v>
      </c>
      <c r="B775" s="31" t="s">
        <v>1149</v>
      </c>
      <c r="C775" s="14" t="s">
        <v>276</v>
      </c>
      <c r="D775" s="15">
        <v>1</v>
      </c>
      <c r="E775" s="8">
        <v>390</v>
      </c>
      <c r="F775" s="8">
        <v>390</v>
      </c>
      <c r="G775" s="8"/>
      <c r="H775" s="8"/>
      <c r="I775" s="8"/>
    </row>
    <row r="776" spans="1:9" ht="45" x14ac:dyDescent="0.25">
      <c r="A776" s="25" t="s">
        <v>55</v>
      </c>
      <c r="B776" s="31" t="s">
        <v>848</v>
      </c>
      <c r="C776" s="14" t="s">
        <v>276</v>
      </c>
      <c r="D776" s="15">
        <v>1</v>
      </c>
      <c r="E776" s="8">
        <v>843</v>
      </c>
      <c r="F776" s="8">
        <v>843</v>
      </c>
      <c r="G776" s="8"/>
      <c r="H776" s="8"/>
      <c r="I776" s="8"/>
    </row>
    <row r="777" spans="1:9" ht="47.25" customHeight="1" x14ac:dyDescent="0.25">
      <c r="A777" s="25" t="s">
        <v>56</v>
      </c>
      <c r="B777" s="31" t="s">
        <v>1157</v>
      </c>
      <c r="C777" s="14" t="s">
        <v>276</v>
      </c>
      <c r="D777" s="15">
        <v>1</v>
      </c>
      <c r="E777" s="8">
        <v>1083</v>
      </c>
      <c r="F777" s="8">
        <v>1083</v>
      </c>
      <c r="G777" s="8"/>
      <c r="H777" s="8"/>
      <c r="I777" s="8"/>
    </row>
    <row r="778" spans="1:9" ht="45" x14ac:dyDescent="0.25">
      <c r="A778" s="25" t="s">
        <v>57</v>
      </c>
      <c r="B778" s="31" t="s">
        <v>1194</v>
      </c>
      <c r="C778" s="14" t="s">
        <v>276</v>
      </c>
      <c r="D778" s="15">
        <v>1</v>
      </c>
      <c r="E778" s="8">
        <v>1177</v>
      </c>
      <c r="F778" s="8">
        <v>1177</v>
      </c>
      <c r="G778" s="8"/>
      <c r="H778" s="8"/>
      <c r="I778" s="8"/>
    </row>
    <row r="779" spans="1:9" ht="45" x14ac:dyDescent="0.25">
      <c r="A779" s="25" t="s">
        <v>58</v>
      </c>
      <c r="B779" s="31" t="s">
        <v>1195</v>
      </c>
      <c r="C779" s="14" t="s">
        <v>276</v>
      </c>
      <c r="D779" s="15">
        <v>1</v>
      </c>
      <c r="E779" s="8">
        <v>2629</v>
      </c>
      <c r="F779" s="8">
        <v>2629</v>
      </c>
      <c r="G779" s="8"/>
      <c r="H779" s="8"/>
      <c r="I779" s="8"/>
    </row>
    <row r="780" spans="1:9" ht="75" x14ac:dyDescent="0.25">
      <c r="A780" s="25" t="s">
        <v>230</v>
      </c>
      <c r="B780" s="84" t="s">
        <v>1196</v>
      </c>
      <c r="C780" s="85" t="s">
        <v>276</v>
      </c>
      <c r="D780" s="15">
        <v>1</v>
      </c>
      <c r="E780" s="15">
        <v>3154</v>
      </c>
      <c r="F780" s="15">
        <v>3154</v>
      </c>
      <c r="G780" s="15"/>
      <c r="H780" s="15"/>
      <c r="I780" s="15"/>
    </row>
    <row r="781" spans="1:9" ht="45" x14ac:dyDescent="0.25">
      <c r="A781" s="25" t="s">
        <v>231</v>
      </c>
      <c r="B781" s="31" t="s">
        <v>1197</v>
      </c>
      <c r="C781" s="14" t="s">
        <v>276</v>
      </c>
      <c r="D781" s="15">
        <v>1</v>
      </c>
      <c r="E781" s="8">
        <v>769</v>
      </c>
      <c r="F781" s="8">
        <v>769</v>
      </c>
      <c r="G781" s="8"/>
      <c r="H781" s="8"/>
      <c r="I781" s="8"/>
    </row>
    <row r="782" spans="1:9" ht="60" x14ac:dyDescent="0.25">
      <c r="A782" s="25" t="s">
        <v>232</v>
      </c>
      <c r="B782" s="31" t="s">
        <v>1198</v>
      </c>
      <c r="C782" s="14" t="s">
        <v>276</v>
      </c>
      <c r="D782" s="15">
        <v>1</v>
      </c>
      <c r="E782" s="8">
        <v>622</v>
      </c>
      <c r="F782" s="8">
        <v>622</v>
      </c>
      <c r="G782" s="8"/>
      <c r="H782" s="8"/>
      <c r="I782" s="8"/>
    </row>
    <row r="783" spans="1:9" ht="45" x14ac:dyDescent="0.25">
      <c r="A783" s="25" t="s">
        <v>233</v>
      </c>
      <c r="B783" s="31" t="s">
        <v>1199</v>
      </c>
      <c r="C783" s="14" t="s">
        <v>276</v>
      </c>
      <c r="D783" s="15">
        <v>1</v>
      </c>
      <c r="E783" s="8">
        <v>327</v>
      </c>
      <c r="F783" s="8">
        <v>327</v>
      </c>
      <c r="G783" s="8"/>
      <c r="H783" s="8"/>
      <c r="I783" s="8"/>
    </row>
    <row r="784" spans="1:9" ht="30" customHeight="1" x14ac:dyDescent="0.25">
      <c r="A784" s="25" t="s">
        <v>234</v>
      </c>
      <c r="B784" s="31" t="s">
        <v>1200</v>
      </c>
      <c r="C784" s="14" t="s">
        <v>276</v>
      </c>
      <c r="D784" s="15">
        <v>1</v>
      </c>
      <c r="E784" s="8">
        <v>590</v>
      </c>
      <c r="F784" s="8">
        <v>590</v>
      </c>
      <c r="G784" s="8"/>
      <c r="H784" s="8"/>
      <c r="I784" s="8"/>
    </row>
    <row r="785" spans="1:9" ht="60" x14ac:dyDescent="0.25">
      <c r="A785" s="25" t="s">
        <v>235</v>
      </c>
      <c r="B785" s="31" t="s">
        <v>1201</v>
      </c>
      <c r="C785" s="14" t="s">
        <v>276</v>
      </c>
      <c r="D785" s="15">
        <v>1</v>
      </c>
      <c r="E785" s="8">
        <v>696</v>
      </c>
      <c r="F785" s="8">
        <v>696</v>
      </c>
      <c r="G785" s="8"/>
      <c r="H785" s="8"/>
      <c r="I785" s="8"/>
    </row>
    <row r="786" spans="1:9" s="24" customFormat="1" x14ac:dyDescent="0.25">
      <c r="A786" s="78" t="s">
        <v>59</v>
      </c>
      <c r="B786" s="79" t="s">
        <v>1020</v>
      </c>
      <c r="C786" s="76" t="s">
        <v>833</v>
      </c>
      <c r="D786" s="11">
        <v>5</v>
      </c>
      <c r="E786" s="23">
        <v>27427</v>
      </c>
      <c r="F786" s="23">
        <v>27427</v>
      </c>
      <c r="G786" s="23"/>
      <c r="H786" s="23"/>
      <c r="I786" s="23"/>
    </row>
    <row r="787" spans="1:9" ht="30" x14ac:dyDescent="0.25">
      <c r="A787" s="25" t="s">
        <v>61</v>
      </c>
      <c r="B787" s="31" t="s">
        <v>1161</v>
      </c>
      <c r="C787" s="14" t="s">
        <v>833</v>
      </c>
      <c r="D787" s="15">
        <v>1</v>
      </c>
      <c r="E787" s="8">
        <v>2315</v>
      </c>
      <c r="F787" s="8">
        <v>2315</v>
      </c>
      <c r="G787" s="8"/>
      <c r="H787" s="8"/>
      <c r="I787" s="8"/>
    </row>
    <row r="788" spans="1:9" ht="30" x14ac:dyDescent="0.25">
      <c r="A788" s="25" t="s">
        <v>98</v>
      </c>
      <c r="B788" s="31" t="s">
        <v>1163</v>
      </c>
      <c r="C788" s="14" t="s">
        <v>833</v>
      </c>
      <c r="D788" s="15">
        <v>1</v>
      </c>
      <c r="E788" s="8">
        <v>1432</v>
      </c>
      <c r="F788" s="8">
        <v>1432</v>
      </c>
      <c r="G788" s="8"/>
      <c r="I788" s="8"/>
    </row>
    <row r="789" spans="1:9" ht="30" x14ac:dyDescent="0.25">
      <c r="A789" s="25" t="s">
        <v>134</v>
      </c>
      <c r="B789" s="31" t="s">
        <v>1165</v>
      </c>
      <c r="C789" s="14" t="s">
        <v>833</v>
      </c>
      <c r="D789" s="15">
        <v>1</v>
      </c>
      <c r="E789" s="8">
        <v>9208</v>
      </c>
      <c r="F789" s="8">
        <v>9208</v>
      </c>
      <c r="G789" s="8"/>
      <c r="H789" s="8"/>
      <c r="I789" s="8"/>
    </row>
    <row r="790" spans="1:9" ht="45" x14ac:dyDescent="0.25">
      <c r="A790" s="25" t="s">
        <v>836</v>
      </c>
      <c r="B790" s="31" t="s">
        <v>1167</v>
      </c>
      <c r="C790" s="14" t="s">
        <v>833</v>
      </c>
      <c r="D790" s="15">
        <v>1</v>
      </c>
      <c r="E790" s="8">
        <v>12221</v>
      </c>
      <c r="F790" s="8">
        <v>12221</v>
      </c>
      <c r="G790" s="8"/>
      <c r="H790" s="8"/>
      <c r="I790" s="8"/>
    </row>
    <row r="791" spans="1:9" ht="30" x14ac:dyDescent="0.25">
      <c r="A791" s="25" t="s">
        <v>1025</v>
      </c>
      <c r="B791" s="31" t="s">
        <v>1169</v>
      </c>
      <c r="C791" s="14" t="s">
        <v>833</v>
      </c>
      <c r="D791" s="15">
        <v>1</v>
      </c>
      <c r="E791" s="8">
        <v>2251</v>
      </c>
      <c r="F791" s="8">
        <v>2251</v>
      </c>
      <c r="G791" s="8"/>
      <c r="H791" s="8"/>
      <c r="I791" s="8"/>
    </row>
    <row r="792" spans="1:9" s="24" customFormat="1" x14ac:dyDescent="0.25">
      <c r="A792" s="78" t="s">
        <v>170</v>
      </c>
      <c r="B792" s="79" t="s">
        <v>306</v>
      </c>
      <c r="C792" s="76" t="s">
        <v>307</v>
      </c>
      <c r="D792" s="23">
        <f>SUM(D793:D820)</f>
        <v>28</v>
      </c>
      <c r="E792" s="23">
        <f>SUM(E793:E820)</f>
        <v>145782</v>
      </c>
      <c r="F792" s="23">
        <f>SUM(F793:F820)</f>
        <v>145782</v>
      </c>
      <c r="G792" s="23"/>
      <c r="H792" s="23"/>
      <c r="I792" s="23"/>
    </row>
    <row r="793" spans="1:9" ht="45" x14ac:dyDescent="0.25">
      <c r="A793" s="25" t="s">
        <v>171</v>
      </c>
      <c r="B793" s="31" t="s">
        <v>1202</v>
      </c>
      <c r="C793" s="14" t="s">
        <v>307</v>
      </c>
      <c r="D793" s="15">
        <v>1</v>
      </c>
      <c r="E793" s="8">
        <v>5203</v>
      </c>
      <c r="F793" s="8">
        <v>5203</v>
      </c>
      <c r="G793" s="8"/>
      <c r="H793" s="8"/>
      <c r="I793" s="8"/>
    </row>
    <row r="794" spans="1:9" ht="45" x14ac:dyDescent="0.25">
      <c r="A794" s="25" t="s">
        <v>172</v>
      </c>
      <c r="B794" s="31" t="s">
        <v>1203</v>
      </c>
      <c r="C794" s="14" t="s">
        <v>307</v>
      </c>
      <c r="D794" s="15">
        <v>1</v>
      </c>
      <c r="E794" s="8">
        <v>4115</v>
      </c>
      <c r="F794" s="8">
        <v>4115</v>
      </c>
      <c r="G794" s="8"/>
      <c r="H794" s="8"/>
      <c r="I794" s="8"/>
    </row>
    <row r="795" spans="1:9" ht="45" x14ac:dyDescent="0.25">
      <c r="A795" s="25" t="s">
        <v>173</v>
      </c>
      <c r="B795" s="31" t="s">
        <v>1204</v>
      </c>
      <c r="C795" s="14" t="s">
        <v>307</v>
      </c>
      <c r="D795" s="15">
        <v>1</v>
      </c>
      <c r="E795" s="8">
        <v>6493</v>
      </c>
      <c r="F795" s="8">
        <v>6493</v>
      </c>
      <c r="G795" s="8"/>
      <c r="H795" s="8"/>
      <c r="I795" s="8"/>
    </row>
    <row r="796" spans="1:9" ht="60" x14ac:dyDescent="0.25">
      <c r="A796" s="25" t="s">
        <v>174</v>
      </c>
      <c r="B796" s="31" t="s">
        <v>1205</v>
      </c>
      <c r="C796" s="14" t="s">
        <v>307</v>
      </c>
      <c r="D796" s="15">
        <v>1</v>
      </c>
      <c r="E796" s="8">
        <v>9435</v>
      </c>
      <c r="F796" s="8">
        <v>9435</v>
      </c>
      <c r="G796" s="8"/>
      <c r="H796" s="8"/>
      <c r="I796" s="8"/>
    </row>
    <row r="797" spans="1:9" ht="45" x14ac:dyDescent="0.25">
      <c r="A797" s="25" t="s">
        <v>175</v>
      </c>
      <c r="B797" s="31" t="s">
        <v>1206</v>
      </c>
      <c r="C797" s="14" t="s">
        <v>307</v>
      </c>
      <c r="D797" s="15">
        <v>1</v>
      </c>
      <c r="E797" s="8">
        <v>5819</v>
      </c>
      <c r="F797" s="8">
        <v>5819</v>
      </c>
      <c r="G797" s="8"/>
      <c r="H797" s="8"/>
      <c r="I797" s="8"/>
    </row>
    <row r="798" spans="1:9" ht="45" x14ac:dyDescent="0.25">
      <c r="A798" s="25" t="s">
        <v>176</v>
      </c>
      <c r="B798" s="31" t="s">
        <v>1207</v>
      </c>
      <c r="C798" s="14" t="s">
        <v>307</v>
      </c>
      <c r="D798" s="15">
        <v>1</v>
      </c>
      <c r="E798" s="8">
        <v>6081</v>
      </c>
      <c r="F798" s="8">
        <v>6081</v>
      </c>
      <c r="G798" s="8"/>
      <c r="H798" s="8"/>
      <c r="I798" s="8"/>
    </row>
    <row r="799" spans="1:9" ht="87.75" customHeight="1" x14ac:dyDescent="0.25">
      <c r="A799" s="25" t="s">
        <v>177</v>
      </c>
      <c r="B799" s="31" t="s">
        <v>1208</v>
      </c>
      <c r="C799" s="14" t="s">
        <v>307</v>
      </c>
      <c r="D799" s="15">
        <v>1</v>
      </c>
      <c r="E799" s="8">
        <v>16032</v>
      </c>
      <c r="F799" s="8">
        <v>16032</v>
      </c>
      <c r="G799" s="8"/>
      <c r="H799" s="8"/>
      <c r="I799" s="8"/>
    </row>
    <row r="800" spans="1:9" ht="30" x14ac:dyDescent="0.25">
      <c r="A800" s="25" t="s">
        <v>178</v>
      </c>
      <c r="B800" s="31" t="s">
        <v>1209</v>
      </c>
      <c r="C800" s="14" t="s">
        <v>307</v>
      </c>
      <c r="D800" s="15">
        <v>1</v>
      </c>
      <c r="E800" s="8">
        <v>6725</v>
      </c>
      <c r="F800" s="8">
        <v>6725</v>
      </c>
      <c r="G800" s="8"/>
      <c r="H800" s="8"/>
      <c r="I800" s="8"/>
    </row>
    <row r="801" spans="1:9" ht="45" x14ac:dyDescent="0.25">
      <c r="A801" s="25" t="s">
        <v>179</v>
      </c>
      <c r="B801" s="31" t="s">
        <v>1210</v>
      </c>
      <c r="C801" s="14" t="s">
        <v>307</v>
      </c>
      <c r="D801" s="15">
        <v>1</v>
      </c>
      <c r="E801" s="8">
        <v>4752</v>
      </c>
      <c r="F801" s="8">
        <v>4752</v>
      </c>
      <c r="G801" s="8"/>
      <c r="H801" s="8"/>
      <c r="I801" s="8"/>
    </row>
    <row r="802" spans="1:9" ht="45" x14ac:dyDescent="0.25">
      <c r="A802" s="25" t="s">
        <v>180</v>
      </c>
      <c r="B802" s="31" t="s">
        <v>1211</v>
      </c>
      <c r="C802" s="14" t="s">
        <v>307</v>
      </c>
      <c r="D802" s="15">
        <v>1</v>
      </c>
      <c r="E802" s="8">
        <v>5203</v>
      </c>
      <c r="F802" s="8">
        <v>5203</v>
      </c>
      <c r="G802" s="8"/>
      <c r="H802" s="8"/>
      <c r="I802" s="8"/>
    </row>
    <row r="803" spans="1:9" ht="45" x14ac:dyDescent="0.25">
      <c r="A803" s="25" t="s">
        <v>181</v>
      </c>
      <c r="B803" s="31" t="s">
        <v>1212</v>
      </c>
      <c r="C803" s="14" t="s">
        <v>307</v>
      </c>
      <c r="D803" s="15">
        <v>1</v>
      </c>
      <c r="E803" s="8">
        <v>3851</v>
      </c>
      <c r="F803" s="8">
        <v>3851</v>
      </c>
      <c r="G803" s="8"/>
      <c r="H803" s="8"/>
      <c r="I803" s="8"/>
    </row>
    <row r="804" spans="1:9" ht="60" x14ac:dyDescent="0.25">
      <c r="A804" s="25" t="s">
        <v>182</v>
      </c>
      <c r="B804" s="31" t="s">
        <v>1213</v>
      </c>
      <c r="C804" s="14" t="s">
        <v>307</v>
      </c>
      <c r="D804" s="15">
        <v>1</v>
      </c>
      <c r="E804" s="8">
        <v>10175</v>
      </c>
      <c r="F804" s="8">
        <v>10175</v>
      </c>
      <c r="G804" s="8"/>
      <c r="H804" s="8"/>
      <c r="I804" s="8"/>
    </row>
    <row r="805" spans="1:9" ht="45" x14ac:dyDescent="0.25">
      <c r="A805" s="25" t="s">
        <v>183</v>
      </c>
      <c r="B805" s="31" t="s">
        <v>1214</v>
      </c>
      <c r="C805" s="14" t="s">
        <v>307</v>
      </c>
      <c r="D805" s="15">
        <v>1</v>
      </c>
      <c r="E805" s="8">
        <v>6647</v>
      </c>
      <c r="F805" s="8">
        <v>6647</v>
      </c>
      <c r="G805" s="8"/>
      <c r="H805" s="8"/>
      <c r="I805" s="8"/>
    </row>
    <row r="806" spans="1:9" ht="45" x14ac:dyDescent="0.25">
      <c r="A806" s="25" t="s">
        <v>184</v>
      </c>
      <c r="B806" s="31" t="s">
        <v>1215</v>
      </c>
      <c r="C806" s="14" t="s">
        <v>307</v>
      </c>
      <c r="D806" s="15">
        <v>1</v>
      </c>
      <c r="E806" s="8">
        <v>3660</v>
      </c>
      <c r="F806" s="8">
        <v>3660</v>
      </c>
      <c r="G806" s="8"/>
      <c r="I806" s="8"/>
    </row>
    <row r="807" spans="1:9" ht="45" x14ac:dyDescent="0.25">
      <c r="A807" s="25" t="s">
        <v>185</v>
      </c>
      <c r="B807" s="95" t="s">
        <v>1216</v>
      </c>
      <c r="C807" s="36" t="s">
        <v>307</v>
      </c>
      <c r="D807" s="15">
        <v>1</v>
      </c>
      <c r="E807" s="15">
        <v>4469</v>
      </c>
      <c r="F807" s="15">
        <v>4469</v>
      </c>
      <c r="G807" s="15"/>
      <c r="H807" s="15"/>
      <c r="I807" s="15"/>
    </row>
    <row r="808" spans="1:9" ht="120" x14ac:dyDescent="0.25">
      <c r="A808" s="25" t="s">
        <v>186</v>
      </c>
      <c r="B808" s="31" t="s">
        <v>1217</v>
      </c>
      <c r="C808" s="36" t="s">
        <v>307</v>
      </c>
      <c r="D808" s="15">
        <v>1</v>
      </c>
      <c r="E808" s="8">
        <v>8670</v>
      </c>
      <c r="F808" s="8">
        <v>8670</v>
      </c>
      <c r="G808" s="8"/>
      <c r="H808" s="8"/>
      <c r="I808" s="8"/>
    </row>
    <row r="809" spans="1:9" ht="30" x14ac:dyDescent="0.25">
      <c r="A809" s="25" t="s">
        <v>187</v>
      </c>
      <c r="B809" s="31" t="s">
        <v>1218</v>
      </c>
      <c r="C809" s="36" t="s">
        <v>307</v>
      </c>
      <c r="D809" s="15">
        <v>1</v>
      </c>
      <c r="E809" s="8">
        <v>6058</v>
      </c>
      <c r="F809" s="8">
        <v>6058</v>
      </c>
      <c r="G809" s="8"/>
      <c r="H809" s="8"/>
      <c r="I809" s="8"/>
    </row>
    <row r="810" spans="1:9" ht="45" x14ac:dyDescent="0.25">
      <c r="A810" s="25" t="s">
        <v>188</v>
      </c>
      <c r="B810" s="31" t="s">
        <v>1219</v>
      </c>
      <c r="C810" s="36" t="s">
        <v>307</v>
      </c>
      <c r="D810" s="15">
        <v>1</v>
      </c>
      <c r="E810" s="8">
        <v>5714</v>
      </c>
      <c r="F810" s="8">
        <v>5714</v>
      </c>
      <c r="G810" s="8"/>
      <c r="H810" s="8"/>
      <c r="I810" s="8"/>
    </row>
    <row r="811" spans="1:9" ht="70.5" customHeight="1" x14ac:dyDescent="0.25">
      <c r="A811" s="25" t="s">
        <v>189</v>
      </c>
      <c r="B811" s="31" t="s">
        <v>1220</v>
      </c>
      <c r="C811" s="36" t="s">
        <v>307</v>
      </c>
      <c r="D811" s="15">
        <v>1</v>
      </c>
      <c r="E811" s="8">
        <v>3196</v>
      </c>
      <c r="F811" s="8">
        <v>3196</v>
      </c>
      <c r="G811" s="8"/>
      <c r="I811" s="8"/>
    </row>
    <row r="812" spans="1:9" ht="30" x14ac:dyDescent="0.25">
      <c r="A812" s="25" t="s">
        <v>190</v>
      </c>
      <c r="B812" s="31" t="s">
        <v>1221</v>
      </c>
      <c r="C812" s="36" t="s">
        <v>307</v>
      </c>
      <c r="D812" s="15">
        <v>1</v>
      </c>
      <c r="E812" s="8">
        <v>5008</v>
      </c>
      <c r="F812" s="8">
        <v>5008</v>
      </c>
      <c r="G812" s="8"/>
      <c r="H812" s="8"/>
      <c r="I812" s="8"/>
    </row>
    <row r="813" spans="1:9" ht="30" x14ac:dyDescent="0.25">
      <c r="A813" s="25" t="s">
        <v>191</v>
      </c>
      <c r="B813" s="31" t="s">
        <v>1222</v>
      </c>
      <c r="C813" s="36" t="s">
        <v>307</v>
      </c>
      <c r="D813" s="15">
        <v>1</v>
      </c>
      <c r="E813" s="8">
        <v>5151</v>
      </c>
      <c r="F813" s="8">
        <v>5151</v>
      </c>
      <c r="G813" s="8"/>
      <c r="H813" s="8"/>
      <c r="I813" s="8"/>
    </row>
    <row r="814" spans="1:9" ht="45" x14ac:dyDescent="0.25">
      <c r="A814" s="25" t="s">
        <v>192</v>
      </c>
      <c r="B814" s="31" t="s">
        <v>1223</v>
      </c>
      <c r="C814" s="36" t="s">
        <v>307</v>
      </c>
      <c r="D814" s="15">
        <v>1</v>
      </c>
      <c r="E814" s="8">
        <v>3651</v>
      </c>
      <c r="F814" s="8">
        <v>3651</v>
      </c>
      <c r="G814" s="8"/>
      <c r="H814" s="8"/>
      <c r="I814" s="8"/>
    </row>
    <row r="815" spans="1:9" ht="45" x14ac:dyDescent="0.25">
      <c r="A815" s="25" t="s">
        <v>193</v>
      </c>
      <c r="B815" s="31" t="s">
        <v>1224</v>
      </c>
      <c r="C815" s="36" t="s">
        <v>307</v>
      </c>
      <c r="D815" s="15">
        <v>1</v>
      </c>
      <c r="E815" s="8">
        <v>6796</v>
      </c>
      <c r="F815" s="8">
        <v>6796</v>
      </c>
      <c r="G815" s="8"/>
      <c r="H815" s="8"/>
      <c r="I815" s="8"/>
    </row>
    <row r="816" spans="1:9" ht="30" x14ac:dyDescent="0.25">
      <c r="A816" s="25" t="s">
        <v>194</v>
      </c>
      <c r="B816" s="31" t="s">
        <v>1225</v>
      </c>
      <c r="C816" s="36" t="s">
        <v>307</v>
      </c>
      <c r="D816" s="15">
        <v>1</v>
      </c>
      <c r="E816" s="8">
        <v>544</v>
      </c>
      <c r="F816" s="8">
        <v>544</v>
      </c>
      <c r="G816" s="8"/>
      <c r="H816" s="8"/>
      <c r="I816" s="8"/>
    </row>
    <row r="817" spans="1:9" ht="30" x14ac:dyDescent="0.25">
      <c r="A817" s="25" t="s">
        <v>195</v>
      </c>
      <c r="B817" s="31" t="s">
        <v>1226</v>
      </c>
      <c r="C817" s="36" t="s">
        <v>307</v>
      </c>
      <c r="D817" s="15">
        <v>1</v>
      </c>
      <c r="E817" s="8">
        <v>579</v>
      </c>
      <c r="F817" s="8">
        <v>579</v>
      </c>
      <c r="G817" s="8"/>
      <c r="H817" s="8"/>
      <c r="I817" s="8"/>
    </row>
    <row r="818" spans="1:9" ht="30" x14ac:dyDescent="0.25">
      <c r="A818" s="25" t="s">
        <v>196</v>
      </c>
      <c r="B818" s="31" t="s">
        <v>1227</v>
      </c>
      <c r="C818" s="36" t="s">
        <v>307</v>
      </c>
      <c r="D818" s="15">
        <v>1</v>
      </c>
      <c r="E818" s="8">
        <v>617</v>
      </c>
      <c r="F818" s="8">
        <v>617</v>
      </c>
      <c r="G818" s="8"/>
      <c r="H818" s="8"/>
      <c r="I818" s="8"/>
    </row>
    <row r="819" spans="1:9" ht="45" x14ac:dyDescent="0.25">
      <c r="A819" s="25" t="s">
        <v>197</v>
      </c>
      <c r="B819" s="31" t="s">
        <v>1228</v>
      </c>
      <c r="C819" s="36" t="s">
        <v>307</v>
      </c>
      <c r="D819" s="15">
        <v>1</v>
      </c>
      <c r="E819" s="8">
        <v>585</v>
      </c>
      <c r="F819" s="8">
        <v>585</v>
      </c>
      <c r="G819" s="8"/>
      <c r="H819" s="8"/>
      <c r="I819" s="8"/>
    </row>
    <row r="820" spans="1:9" ht="30" x14ac:dyDescent="0.25">
      <c r="A820" s="25" t="s">
        <v>198</v>
      </c>
      <c r="B820" s="31" t="s">
        <v>1229</v>
      </c>
      <c r="C820" s="36" t="s">
        <v>307</v>
      </c>
      <c r="D820" s="15">
        <v>1</v>
      </c>
      <c r="E820" s="8">
        <v>553</v>
      </c>
      <c r="F820" s="8">
        <v>553</v>
      </c>
      <c r="G820" s="8"/>
      <c r="H820" s="8"/>
      <c r="I820" s="8"/>
    </row>
    <row r="821" spans="1:9" s="24" customFormat="1" x14ac:dyDescent="0.25">
      <c r="A821" s="78" t="s">
        <v>649</v>
      </c>
      <c r="B821" s="79" t="s">
        <v>873</v>
      </c>
      <c r="C821" s="35"/>
      <c r="D821" s="23">
        <f>D822+D827+D844</f>
        <v>450</v>
      </c>
      <c r="E821" s="23">
        <f>E822+E827+E844</f>
        <v>266421</v>
      </c>
      <c r="F821" s="23">
        <f>F822+F827+F844</f>
        <v>266421</v>
      </c>
      <c r="G821" s="23"/>
      <c r="H821" s="23"/>
      <c r="I821" s="23"/>
    </row>
    <row r="822" spans="1:9" s="83" customFormat="1" x14ac:dyDescent="0.25">
      <c r="A822" s="37" t="s">
        <v>650</v>
      </c>
      <c r="B822" s="80" t="s">
        <v>874</v>
      </c>
      <c r="C822" s="55" t="s">
        <v>412</v>
      </c>
      <c r="D822" s="82">
        <f>SUM(D823:D826)</f>
        <v>27</v>
      </c>
      <c r="E822" s="82">
        <f>SUM(E823:E826)</f>
        <v>7914</v>
      </c>
      <c r="F822" s="82">
        <f>SUM(F823:F826)</f>
        <v>7914</v>
      </c>
      <c r="G822" s="82"/>
      <c r="H822" s="82"/>
      <c r="I822" s="82"/>
    </row>
    <row r="823" spans="1:9" x14ac:dyDescent="0.25">
      <c r="A823" s="25" t="s">
        <v>875</v>
      </c>
      <c r="B823" s="31" t="s">
        <v>876</v>
      </c>
      <c r="C823" s="36" t="s">
        <v>412</v>
      </c>
      <c r="D823" s="15">
        <v>20</v>
      </c>
      <c r="E823" s="8">
        <v>3119</v>
      </c>
      <c r="F823" s="8">
        <v>3119</v>
      </c>
      <c r="G823" s="8"/>
      <c r="H823" s="8"/>
      <c r="I823" s="8"/>
    </row>
    <row r="824" spans="1:9" x14ac:dyDescent="0.25">
      <c r="A824" s="25" t="s">
        <v>877</v>
      </c>
      <c r="B824" s="31" t="s">
        <v>878</v>
      </c>
      <c r="C824" s="36" t="s">
        <v>412</v>
      </c>
      <c r="D824" s="15">
        <v>2</v>
      </c>
      <c r="E824" s="8">
        <v>1279</v>
      </c>
      <c r="F824" s="8">
        <v>1279</v>
      </c>
      <c r="G824" s="8"/>
      <c r="H824" s="8"/>
      <c r="I824" s="8"/>
    </row>
    <row r="825" spans="1:9" x14ac:dyDescent="0.25">
      <c r="A825" s="25" t="s">
        <v>879</v>
      </c>
      <c r="B825" s="31" t="s">
        <v>880</v>
      </c>
      <c r="C825" s="36" t="s">
        <v>412</v>
      </c>
      <c r="D825" s="15">
        <v>2</v>
      </c>
      <c r="E825" s="8">
        <v>1833</v>
      </c>
      <c r="F825" s="8">
        <v>1833</v>
      </c>
      <c r="G825" s="8"/>
      <c r="H825" s="8"/>
      <c r="I825" s="8"/>
    </row>
    <row r="826" spans="1:9" x14ac:dyDescent="0.25">
      <c r="A826" s="25" t="s">
        <v>881</v>
      </c>
      <c r="B826" s="31" t="s">
        <v>882</v>
      </c>
      <c r="C826" s="36" t="s">
        <v>412</v>
      </c>
      <c r="D826" s="15">
        <v>3</v>
      </c>
      <c r="E826" s="8">
        <v>1683</v>
      </c>
      <c r="F826" s="8">
        <v>1683</v>
      </c>
      <c r="G826" s="8"/>
      <c r="H826" s="8"/>
      <c r="I826" s="8"/>
    </row>
    <row r="827" spans="1:9" s="83" customFormat="1" x14ac:dyDescent="0.25">
      <c r="A827" s="37" t="s">
        <v>652</v>
      </c>
      <c r="B827" s="80" t="s">
        <v>700</v>
      </c>
      <c r="C827" s="55" t="s">
        <v>412</v>
      </c>
      <c r="D827" s="82">
        <f>SUM(D828:D843)</f>
        <v>354</v>
      </c>
      <c r="E827" s="82">
        <f>SUM(E828:E843)</f>
        <v>121678</v>
      </c>
      <c r="F827" s="82">
        <f>SUM(F828:F843)</f>
        <v>121678</v>
      </c>
      <c r="G827" s="82"/>
      <c r="H827" s="82"/>
      <c r="I827" s="82"/>
    </row>
    <row r="828" spans="1:9" x14ac:dyDescent="0.25">
      <c r="A828" s="25" t="s">
        <v>883</v>
      </c>
      <c r="B828" s="31" t="s">
        <v>884</v>
      </c>
      <c r="C828" s="36" t="s">
        <v>412</v>
      </c>
      <c r="D828" s="15">
        <v>62</v>
      </c>
      <c r="E828" s="8">
        <v>3119</v>
      </c>
      <c r="F828" s="8">
        <v>3119</v>
      </c>
      <c r="G828" s="8"/>
      <c r="H828" s="8"/>
      <c r="I828" s="8"/>
    </row>
    <row r="829" spans="1:9" x14ac:dyDescent="0.25">
      <c r="A829" s="25" t="s">
        <v>885</v>
      </c>
      <c r="B829" s="31" t="s">
        <v>886</v>
      </c>
      <c r="C829" s="36" t="s">
        <v>412</v>
      </c>
      <c r="D829" s="15">
        <v>50</v>
      </c>
      <c r="E829" s="8">
        <v>3512</v>
      </c>
      <c r="F829" s="8">
        <v>3512</v>
      </c>
      <c r="G829" s="8"/>
      <c r="H829" s="8"/>
      <c r="I829" s="8"/>
    </row>
    <row r="830" spans="1:9" x14ac:dyDescent="0.25">
      <c r="A830" s="25" t="s">
        <v>887</v>
      </c>
      <c r="B830" s="31" t="s">
        <v>888</v>
      </c>
      <c r="C830" s="36" t="s">
        <v>412</v>
      </c>
      <c r="D830" s="15">
        <v>78</v>
      </c>
      <c r="E830" s="8">
        <v>4299</v>
      </c>
      <c r="F830" s="8">
        <v>4299</v>
      </c>
      <c r="G830" s="8"/>
      <c r="H830" s="8"/>
      <c r="I830" s="8"/>
    </row>
    <row r="831" spans="1:9" x14ac:dyDescent="0.25">
      <c r="A831" s="25" t="s">
        <v>889</v>
      </c>
      <c r="B831" s="31" t="s">
        <v>890</v>
      </c>
      <c r="C831" s="36" t="s">
        <v>412</v>
      </c>
      <c r="D831" s="15">
        <v>10</v>
      </c>
      <c r="E831" s="8">
        <v>1436</v>
      </c>
      <c r="F831" s="8">
        <v>1436</v>
      </c>
      <c r="G831" s="8"/>
      <c r="H831" s="8"/>
      <c r="I831" s="8"/>
    </row>
    <row r="832" spans="1:9" x14ac:dyDescent="0.25">
      <c r="A832" s="25" t="s">
        <v>891</v>
      </c>
      <c r="B832" s="31" t="s">
        <v>892</v>
      </c>
      <c r="C832" s="36" t="s">
        <v>412</v>
      </c>
      <c r="D832" s="15">
        <v>65</v>
      </c>
      <c r="E832" s="8">
        <v>31505</v>
      </c>
      <c r="F832" s="8">
        <v>31505</v>
      </c>
      <c r="G832" s="8"/>
      <c r="H832" s="8"/>
      <c r="I832" s="8"/>
    </row>
    <row r="833" spans="1:9" x14ac:dyDescent="0.25">
      <c r="A833" s="25" t="s">
        <v>893</v>
      </c>
      <c r="B833" s="31" t="s">
        <v>894</v>
      </c>
      <c r="C833" s="36" t="s">
        <v>412</v>
      </c>
      <c r="D833" s="15">
        <v>33</v>
      </c>
      <c r="E833" s="8">
        <v>11847</v>
      </c>
      <c r="F833" s="8">
        <v>11847</v>
      </c>
      <c r="G833" s="8"/>
      <c r="H833" s="8"/>
      <c r="I833" s="8"/>
    </row>
    <row r="834" spans="1:9" x14ac:dyDescent="0.25">
      <c r="A834" s="25" t="s">
        <v>895</v>
      </c>
      <c r="B834" s="31" t="s">
        <v>896</v>
      </c>
      <c r="C834" s="36" t="s">
        <v>412</v>
      </c>
      <c r="D834" s="15">
        <v>9</v>
      </c>
      <c r="E834" s="8">
        <v>2609</v>
      </c>
      <c r="F834" s="8">
        <v>2609</v>
      </c>
      <c r="G834" s="8"/>
      <c r="H834" s="8"/>
      <c r="I834" s="8"/>
    </row>
    <row r="835" spans="1:9" x14ac:dyDescent="0.25">
      <c r="A835" s="25" t="s">
        <v>897</v>
      </c>
      <c r="B835" s="31" t="s">
        <v>898</v>
      </c>
      <c r="C835" s="36" t="s">
        <v>412</v>
      </c>
      <c r="D835" s="15">
        <v>14</v>
      </c>
      <c r="E835" s="8">
        <v>12803</v>
      </c>
      <c r="F835" s="8">
        <v>12803</v>
      </c>
      <c r="G835" s="8"/>
      <c r="H835" s="8"/>
      <c r="I835" s="8"/>
    </row>
    <row r="836" spans="1:9" x14ac:dyDescent="0.25">
      <c r="A836" s="25" t="s">
        <v>899</v>
      </c>
      <c r="B836" s="31" t="s">
        <v>900</v>
      </c>
      <c r="C836" s="36" t="s">
        <v>412</v>
      </c>
      <c r="D836" s="15">
        <v>1</v>
      </c>
      <c r="E836" s="8">
        <v>849</v>
      </c>
      <c r="F836" s="8">
        <v>849</v>
      </c>
      <c r="G836" s="8"/>
      <c r="H836" s="8"/>
      <c r="I836" s="8"/>
    </row>
    <row r="837" spans="1:9" x14ac:dyDescent="0.25">
      <c r="A837" s="25" t="s">
        <v>901</v>
      </c>
      <c r="B837" s="31" t="s">
        <v>902</v>
      </c>
      <c r="C837" s="36" t="s">
        <v>412</v>
      </c>
      <c r="D837" s="15">
        <v>5</v>
      </c>
      <c r="E837" s="8">
        <v>6968</v>
      </c>
      <c r="F837" s="8">
        <v>6968</v>
      </c>
      <c r="G837" s="8"/>
      <c r="H837" s="8"/>
      <c r="I837" s="8"/>
    </row>
    <row r="838" spans="1:9" x14ac:dyDescent="0.25">
      <c r="A838" s="25" t="s">
        <v>903</v>
      </c>
      <c r="B838" s="31" t="s">
        <v>1230</v>
      </c>
      <c r="C838" s="36" t="s">
        <v>412</v>
      </c>
      <c r="D838" s="15">
        <v>6</v>
      </c>
      <c r="E838" s="8">
        <v>11670</v>
      </c>
      <c r="F838" s="8">
        <v>11670</v>
      </c>
      <c r="G838" s="8"/>
      <c r="H838" s="8"/>
      <c r="I838" s="8"/>
    </row>
    <row r="839" spans="1:9" x14ac:dyDescent="0.25">
      <c r="A839" s="25" t="s">
        <v>905</v>
      </c>
      <c r="B839" s="31" t="s">
        <v>904</v>
      </c>
      <c r="C839" s="36" t="s">
        <v>412</v>
      </c>
      <c r="D839" s="15">
        <v>1</v>
      </c>
      <c r="E839" s="8">
        <v>2973</v>
      </c>
      <c r="F839" s="8">
        <v>2973</v>
      </c>
      <c r="G839" s="8"/>
      <c r="H839" s="8"/>
      <c r="I839" s="8"/>
    </row>
    <row r="840" spans="1:9" x14ac:dyDescent="0.25">
      <c r="A840" s="25" t="s">
        <v>907</v>
      </c>
      <c r="B840" s="31" t="s">
        <v>910</v>
      </c>
      <c r="C840" s="36" t="s">
        <v>412</v>
      </c>
      <c r="D840" s="15">
        <v>5</v>
      </c>
      <c r="E840" s="8">
        <v>6191</v>
      </c>
      <c r="F840" s="8">
        <v>6191</v>
      </c>
      <c r="G840" s="8"/>
      <c r="H840" s="8"/>
      <c r="I840" s="8"/>
    </row>
    <row r="841" spans="1:9" x14ac:dyDescent="0.25">
      <c r="A841" s="25" t="s">
        <v>909</v>
      </c>
      <c r="B841" s="31" t="s">
        <v>911</v>
      </c>
      <c r="C841" s="36" t="s">
        <v>412</v>
      </c>
      <c r="D841" s="15">
        <v>5</v>
      </c>
      <c r="E841" s="8">
        <v>6558</v>
      </c>
      <c r="F841" s="8">
        <v>6558</v>
      </c>
      <c r="G841" s="8"/>
      <c r="H841" s="8"/>
      <c r="I841" s="8"/>
    </row>
    <row r="842" spans="1:9" x14ac:dyDescent="0.25">
      <c r="A842" s="25" t="s">
        <v>982</v>
      </c>
      <c r="B842" s="31" t="s">
        <v>1046</v>
      </c>
      <c r="C842" s="36" t="s">
        <v>412</v>
      </c>
      <c r="D842" s="15">
        <v>5</v>
      </c>
      <c r="E842" s="8">
        <v>7130</v>
      </c>
      <c r="F842" s="8">
        <v>7130</v>
      </c>
      <c r="G842" s="8"/>
      <c r="H842" s="8"/>
      <c r="I842" s="8"/>
    </row>
    <row r="843" spans="1:9" x14ac:dyDescent="0.25">
      <c r="A843" s="25" t="s">
        <v>1231</v>
      </c>
      <c r="B843" s="31" t="s">
        <v>1047</v>
      </c>
      <c r="C843" s="36" t="s">
        <v>412</v>
      </c>
      <c r="D843" s="15">
        <v>5</v>
      </c>
      <c r="E843" s="8">
        <v>8209</v>
      </c>
      <c r="F843" s="8">
        <v>8209</v>
      </c>
      <c r="G843" s="8"/>
      <c r="H843" s="8"/>
      <c r="I843" s="8"/>
    </row>
    <row r="844" spans="1:9" s="83" customFormat="1" x14ac:dyDescent="0.25">
      <c r="A844" s="37" t="s">
        <v>912</v>
      </c>
      <c r="B844" s="80" t="s">
        <v>913</v>
      </c>
      <c r="C844" s="55" t="s">
        <v>412</v>
      </c>
      <c r="D844" s="82">
        <f>SUM(D845:D853)</f>
        <v>69</v>
      </c>
      <c r="E844" s="82">
        <f>SUM(E845:E853)</f>
        <v>136829</v>
      </c>
      <c r="F844" s="82">
        <f>SUM(F845:F853)</f>
        <v>136829</v>
      </c>
      <c r="G844" s="82"/>
      <c r="H844" s="82"/>
      <c r="I844" s="82"/>
    </row>
    <row r="845" spans="1:9" x14ac:dyDescent="0.25">
      <c r="A845" s="25" t="s">
        <v>914</v>
      </c>
      <c r="B845" s="31" t="s">
        <v>915</v>
      </c>
      <c r="C845" s="36" t="s">
        <v>412</v>
      </c>
      <c r="D845" s="15">
        <v>2</v>
      </c>
      <c r="E845" s="8">
        <v>1387</v>
      </c>
      <c r="F845" s="8">
        <v>1387</v>
      </c>
      <c r="G845" s="8"/>
      <c r="H845" s="8"/>
      <c r="I845" s="8"/>
    </row>
    <row r="846" spans="1:9" x14ac:dyDescent="0.25">
      <c r="A846" s="25" t="s">
        <v>916</v>
      </c>
      <c r="B846" s="31" t="s">
        <v>917</v>
      </c>
      <c r="C846" s="36" t="s">
        <v>412</v>
      </c>
      <c r="D846" s="15">
        <v>15</v>
      </c>
      <c r="E846" s="8">
        <v>4079</v>
      </c>
      <c r="F846" s="8">
        <v>4079</v>
      </c>
      <c r="G846" s="8"/>
      <c r="H846" s="8"/>
      <c r="I846" s="8"/>
    </row>
    <row r="847" spans="1:9" x14ac:dyDescent="0.25">
      <c r="A847" s="25" t="s">
        <v>918</v>
      </c>
      <c r="B847" s="31" t="s">
        <v>919</v>
      </c>
      <c r="C847" s="36" t="s">
        <v>412</v>
      </c>
      <c r="D847" s="15">
        <v>14</v>
      </c>
      <c r="E847" s="8">
        <v>90180</v>
      </c>
      <c r="F847" s="8">
        <v>90180</v>
      </c>
      <c r="G847" s="8"/>
      <c r="H847" s="8"/>
      <c r="I847" s="8"/>
    </row>
    <row r="848" spans="1:9" x14ac:dyDescent="0.25">
      <c r="A848" s="25" t="s">
        <v>920</v>
      </c>
      <c r="B848" s="31" t="s">
        <v>1232</v>
      </c>
      <c r="C848" s="36" t="s">
        <v>412</v>
      </c>
      <c r="D848" s="15">
        <v>16</v>
      </c>
      <c r="E848" s="8">
        <v>8622</v>
      </c>
      <c r="F848" s="8">
        <v>8622</v>
      </c>
      <c r="G848" s="8"/>
      <c r="H848" s="8"/>
      <c r="I848" s="8"/>
    </row>
    <row r="849" spans="1:9" x14ac:dyDescent="0.25">
      <c r="A849" s="25" t="s">
        <v>922</v>
      </c>
      <c r="B849" s="31" t="s">
        <v>923</v>
      </c>
      <c r="C849" s="36" t="s">
        <v>412</v>
      </c>
      <c r="D849" s="15">
        <v>4</v>
      </c>
      <c r="E849" s="8">
        <v>6820</v>
      </c>
      <c r="F849" s="8">
        <v>6820</v>
      </c>
      <c r="G849" s="8"/>
      <c r="H849" s="8"/>
      <c r="I849" s="8"/>
    </row>
    <row r="850" spans="1:9" x14ac:dyDescent="0.25">
      <c r="A850" s="25" t="s">
        <v>924</v>
      </c>
      <c r="B850" s="31" t="s">
        <v>925</v>
      </c>
      <c r="C850" s="36" t="s">
        <v>412</v>
      </c>
      <c r="D850" s="15">
        <v>13</v>
      </c>
      <c r="E850" s="8">
        <v>4541</v>
      </c>
      <c r="F850" s="8">
        <v>4541</v>
      </c>
      <c r="G850" s="8"/>
      <c r="H850" s="8"/>
      <c r="I850" s="8"/>
    </row>
    <row r="851" spans="1:9" x14ac:dyDescent="0.25">
      <c r="A851" s="25" t="s">
        <v>926</v>
      </c>
      <c r="B851" s="31" t="s">
        <v>927</v>
      </c>
      <c r="C851" s="36" t="s">
        <v>412</v>
      </c>
      <c r="D851" s="15">
        <v>2</v>
      </c>
      <c r="E851" s="8">
        <v>2562</v>
      </c>
      <c r="F851" s="8">
        <v>2562</v>
      </c>
      <c r="G851" s="8"/>
      <c r="H851" s="8"/>
      <c r="I851" s="8"/>
    </row>
    <row r="852" spans="1:9" x14ac:dyDescent="0.25">
      <c r="A852" s="25" t="s">
        <v>928</v>
      </c>
      <c r="B852" s="31" t="s">
        <v>929</v>
      </c>
      <c r="C852" s="36" t="s">
        <v>412</v>
      </c>
      <c r="D852" s="15">
        <v>1</v>
      </c>
      <c r="E852" s="8">
        <v>18284</v>
      </c>
      <c r="F852" s="8">
        <v>18284</v>
      </c>
      <c r="G852" s="8"/>
      <c r="H852" s="8"/>
      <c r="I852" s="8"/>
    </row>
    <row r="853" spans="1:9" x14ac:dyDescent="0.25">
      <c r="A853" s="25" t="s">
        <v>930</v>
      </c>
      <c r="B853" s="31" t="s">
        <v>943</v>
      </c>
      <c r="C853" s="36" t="s">
        <v>412</v>
      </c>
      <c r="D853" s="15">
        <v>2</v>
      </c>
      <c r="E853" s="8">
        <v>354</v>
      </c>
      <c r="F853" s="8">
        <v>354</v>
      </c>
      <c r="G853" s="8"/>
      <c r="H853" s="8"/>
      <c r="I853" s="8"/>
    </row>
    <row r="854" spans="1:9" s="24" customFormat="1" x14ac:dyDescent="0.25">
      <c r="A854" s="78" t="s">
        <v>952</v>
      </c>
      <c r="B854" s="79" t="s">
        <v>953</v>
      </c>
      <c r="C854" s="35"/>
      <c r="D854" s="23">
        <f>SUM(D855:D864)</f>
        <v>289</v>
      </c>
      <c r="E854" s="23">
        <f>SUM(E855:E864)</f>
        <v>77095</v>
      </c>
      <c r="F854" s="23">
        <f>SUM(F855:F864)</f>
        <v>77095</v>
      </c>
      <c r="G854" s="23"/>
      <c r="H854" s="23"/>
      <c r="I854" s="23"/>
    </row>
    <row r="855" spans="1:9" ht="30" x14ac:dyDescent="0.25">
      <c r="A855" s="25" t="s">
        <v>0</v>
      </c>
      <c r="B855" s="31" t="s">
        <v>1233</v>
      </c>
      <c r="C855" s="36" t="s">
        <v>412</v>
      </c>
      <c r="D855" s="15">
        <v>8</v>
      </c>
      <c r="E855" s="8">
        <v>3493</v>
      </c>
      <c r="F855" s="8">
        <v>3493</v>
      </c>
      <c r="G855" s="8"/>
      <c r="H855" s="8"/>
      <c r="I855" s="8"/>
    </row>
    <row r="856" spans="1:9" ht="30" x14ac:dyDescent="0.25">
      <c r="A856" s="25" t="s">
        <v>20</v>
      </c>
      <c r="B856" s="31" t="s">
        <v>1234</v>
      </c>
      <c r="C856" s="36" t="s">
        <v>412</v>
      </c>
      <c r="D856" s="15">
        <v>8</v>
      </c>
      <c r="E856" s="8">
        <v>4337</v>
      </c>
      <c r="F856" s="8">
        <v>4337</v>
      </c>
      <c r="G856" s="8"/>
      <c r="H856" s="8"/>
      <c r="I856" s="8"/>
    </row>
    <row r="857" spans="1:9" ht="30" x14ac:dyDescent="0.25">
      <c r="A857" s="25" t="s">
        <v>59</v>
      </c>
      <c r="B857" s="31" t="s">
        <v>1235</v>
      </c>
      <c r="C857" s="36" t="s">
        <v>412</v>
      </c>
      <c r="D857" s="15">
        <v>8</v>
      </c>
      <c r="E857" s="8">
        <v>13148</v>
      </c>
      <c r="F857" s="8">
        <v>13148</v>
      </c>
      <c r="G857" s="8"/>
      <c r="H857" s="8"/>
      <c r="I857" s="8"/>
    </row>
    <row r="858" spans="1:9" ht="30" x14ac:dyDescent="0.25">
      <c r="A858" s="25" t="s">
        <v>170</v>
      </c>
      <c r="B858" s="31" t="s">
        <v>1236</v>
      </c>
      <c r="C858" s="36" t="s">
        <v>412</v>
      </c>
      <c r="D858" s="15">
        <v>8</v>
      </c>
      <c r="E858" s="8">
        <v>13985</v>
      </c>
      <c r="F858" s="8">
        <v>13985</v>
      </c>
      <c r="G858" s="8"/>
      <c r="H858" s="8"/>
      <c r="I858" s="8"/>
    </row>
    <row r="859" spans="1:9" x14ac:dyDescent="0.25">
      <c r="A859" s="25" t="s">
        <v>649</v>
      </c>
      <c r="B859" s="31" t="s">
        <v>1237</v>
      </c>
      <c r="C859" s="36" t="s">
        <v>412</v>
      </c>
      <c r="D859" s="15">
        <v>16</v>
      </c>
      <c r="E859" s="8">
        <v>4370</v>
      </c>
      <c r="F859" s="8">
        <v>4370</v>
      </c>
      <c r="G859" s="8"/>
      <c r="H859" s="8"/>
      <c r="I859" s="8"/>
    </row>
    <row r="860" spans="1:9" x14ac:dyDescent="0.25">
      <c r="A860" s="25" t="s">
        <v>654</v>
      </c>
      <c r="B860" s="31" t="s">
        <v>1176</v>
      </c>
      <c r="C860" s="36" t="s">
        <v>412</v>
      </c>
      <c r="D860" s="15">
        <v>16</v>
      </c>
      <c r="E860" s="8">
        <v>3428</v>
      </c>
      <c r="F860" s="8">
        <v>3428</v>
      </c>
      <c r="G860" s="8"/>
      <c r="H860" s="8"/>
      <c r="I860" s="8"/>
    </row>
    <row r="861" spans="1:9" x14ac:dyDescent="0.25">
      <c r="A861" s="25" t="s">
        <v>791</v>
      </c>
      <c r="B861" s="31" t="s">
        <v>961</v>
      </c>
      <c r="C861" s="36" t="s">
        <v>412</v>
      </c>
      <c r="D861" s="15">
        <v>10</v>
      </c>
      <c r="E861" s="8">
        <v>13620</v>
      </c>
      <c r="F861" s="8">
        <v>13620</v>
      </c>
      <c r="G861" s="8"/>
      <c r="H861" s="8"/>
      <c r="I861" s="8"/>
    </row>
    <row r="862" spans="1:9" x14ac:dyDescent="0.25">
      <c r="A862" s="25" t="s">
        <v>962</v>
      </c>
      <c r="B862" s="31" t="s">
        <v>1238</v>
      </c>
      <c r="C862" s="36" t="s">
        <v>412</v>
      </c>
      <c r="D862" s="15">
        <v>120</v>
      </c>
      <c r="E862" s="8">
        <v>4479</v>
      </c>
      <c r="F862" s="8">
        <v>4479</v>
      </c>
      <c r="G862" s="8"/>
      <c r="H862" s="8"/>
      <c r="I862" s="8"/>
    </row>
    <row r="863" spans="1:9" x14ac:dyDescent="0.25">
      <c r="A863" s="25" t="s">
        <v>964</v>
      </c>
      <c r="B863" s="31" t="s">
        <v>1173</v>
      </c>
      <c r="C863" s="36" t="s">
        <v>412</v>
      </c>
      <c r="D863" s="15">
        <v>2</v>
      </c>
      <c r="E863" s="8">
        <v>6301</v>
      </c>
      <c r="F863" s="8">
        <v>6301</v>
      </c>
      <c r="G863" s="8"/>
      <c r="H863" s="8"/>
      <c r="I863" s="8"/>
    </row>
    <row r="864" spans="1:9" x14ac:dyDescent="0.25">
      <c r="A864" s="25" t="s">
        <v>966</v>
      </c>
      <c r="B864" s="31" t="s">
        <v>1239</v>
      </c>
      <c r="C864" s="36" t="s">
        <v>412</v>
      </c>
      <c r="D864" s="15">
        <v>93</v>
      </c>
      <c r="E864" s="8">
        <v>9934</v>
      </c>
      <c r="F864" s="8">
        <v>9934</v>
      </c>
      <c r="G864" s="8"/>
      <c r="H864" s="8"/>
      <c r="I864" s="8"/>
    </row>
    <row r="865" spans="1:9" s="24" customFormat="1" x14ac:dyDescent="0.25">
      <c r="A865" s="78" t="s">
        <v>968</v>
      </c>
      <c r="B865" s="79" t="s">
        <v>969</v>
      </c>
      <c r="C865" s="35"/>
      <c r="D865" s="23">
        <f>SUM(D866:D867)</f>
        <v>3</v>
      </c>
      <c r="E865" s="23">
        <f>SUM(E866:E867)</f>
        <v>104055</v>
      </c>
      <c r="F865" s="23">
        <f>SUM(F866:F867)</f>
        <v>104055</v>
      </c>
      <c r="G865" s="23"/>
      <c r="H865" s="23"/>
      <c r="I865" s="23"/>
    </row>
    <row r="866" spans="1:9" x14ac:dyDescent="0.25">
      <c r="A866" s="25" t="s">
        <v>0</v>
      </c>
      <c r="B866" s="31" t="s">
        <v>970</v>
      </c>
      <c r="C866" s="36" t="s">
        <v>412</v>
      </c>
      <c r="D866" s="15">
        <v>1</v>
      </c>
      <c r="E866" s="8">
        <v>39640</v>
      </c>
      <c r="F866" s="8">
        <v>39640</v>
      </c>
      <c r="G866" s="8"/>
      <c r="H866" s="8"/>
      <c r="I866" s="8"/>
    </row>
    <row r="867" spans="1:9" x14ac:dyDescent="0.25">
      <c r="A867" s="25" t="s">
        <v>20</v>
      </c>
      <c r="B867" s="31" t="s">
        <v>973</v>
      </c>
      <c r="C867" s="36" t="s">
        <v>412</v>
      </c>
      <c r="D867" s="15">
        <v>2</v>
      </c>
      <c r="E867" s="8">
        <v>64415</v>
      </c>
      <c r="F867" s="8">
        <v>64415</v>
      </c>
      <c r="G867" s="8"/>
      <c r="H867" s="8"/>
      <c r="I867" s="8"/>
    </row>
    <row r="868" spans="1:9" s="24" customFormat="1" ht="31.5" x14ac:dyDescent="0.25">
      <c r="A868" s="100"/>
      <c r="B868" s="97" t="s">
        <v>1276</v>
      </c>
      <c r="C868" s="92"/>
      <c r="D868" s="6"/>
      <c r="E868" s="23">
        <f>E869+E923+E1048+E1058</f>
        <v>7389601</v>
      </c>
      <c r="F868" s="23">
        <f>F869+F923+F1048+F1058</f>
        <v>7389601</v>
      </c>
      <c r="G868" s="23"/>
      <c r="H868" s="23"/>
      <c r="I868" s="23"/>
    </row>
    <row r="869" spans="1:9" s="24" customFormat="1" x14ac:dyDescent="0.25">
      <c r="A869" s="78" t="s">
        <v>639</v>
      </c>
      <c r="B869" s="79" t="s">
        <v>640</v>
      </c>
      <c r="C869" s="35"/>
      <c r="D869" s="11"/>
      <c r="E869" s="23">
        <f>E870+E872+E874+E876</f>
        <v>1182999</v>
      </c>
      <c r="F869" s="23">
        <f>F870+F872+F874+F876</f>
        <v>1182999</v>
      </c>
      <c r="G869" s="23"/>
      <c r="H869" s="23"/>
      <c r="I869" s="23"/>
    </row>
    <row r="870" spans="1:9" s="24" customFormat="1" x14ac:dyDescent="0.25">
      <c r="A870" s="78" t="s">
        <v>0</v>
      </c>
      <c r="B870" s="79" t="s">
        <v>641</v>
      </c>
      <c r="C870" s="35"/>
      <c r="D870" s="23">
        <f>D871</f>
        <v>1</v>
      </c>
      <c r="E870" s="23">
        <f>E871</f>
        <v>290549</v>
      </c>
      <c r="F870" s="23">
        <f>F871</f>
        <v>290549</v>
      </c>
      <c r="G870" s="23"/>
      <c r="H870" s="23"/>
      <c r="I870" s="23"/>
    </row>
    <row r="871" spans="1:9" ht="30" x14ac:dyDescent="0.25">
      <c r="A871" s="25" t="s">
        <v>2</v>
      </c>
      <c r="B871" s="31" t="s">
        <v>985</v>
      </c>
      <c r="C871" s="36" t="s">
        <v>307</v>
      </c>
      <c r="D871" s="15">
        <v>1</v>
      </c>
      <c r="E871" s="8">
        <v>290549</v>
      </c>
      <c r="F871" s="8">
        <v>290549</v>
      </c>
      <c r="G871" s="8"/>
      <c r="H871" s="8"/>
      <c r="I871" s="8"/>
    </row>
    <row r="872" spans="1:9" s="24" customFormat="1" x14ac:dyDescent="0.25">
      <c r="A872" s="78" t="s">
        <v>20</v>
      </c>
      <c r="B872" s="79" t="s">
        <v>532</v>
      </c>
      <c r="C872" s="35"/>
      <c r="D872" s="23">
        <f>D873</f>
        <v>1</v>
      </c>
      <c r="E872" s="23">
        <f>E873</f>
        <v>6648</v>
      </c>
      <c r="F872" s="23">
        <f>F873</f>
        <v>6648</v>
      </c>
      <c r="G872" s="23"/>
      <c r="H872" s="23"/>
      <c r="I872" s="23"/>
    </row>
    <row r="873" spans="1:9" ht="30" x14ac:dyDescent="0.25">
      <c r="A873" s="25" t="s">
        <v>21</v>
      </c>
      <c r="B873" s="31" t="s">
        <v>985</v>
      </c>
      <c r="C873" s="36" t="s">
        <v>307</v>
      </c>
      <c r="D873" s="15">
        <v>1</v>
      </c>
      <c r="E873" s="8">
        <v>6648</v>
      </c>
      <c r="F873" s="8">
        <v>6648</v>
      </c>
      <c r="G873" s="8"/>
      <c r="H873" s="8"/>
      <c r="I873" s="8"/>
    </row>
    <row r="874" spans="1:9" s="24" customFormat="1" x14ac:dyDescent="0.25">
      <c r="A874" s="78" t="s">
        <v>59</v>
      </c>
      <c r="B874" s="79" t="s">
        <v>644</v>
      </c>
      <c r="C874" s="35"/>
      <c r="D874" s="23">
        <f>D875</f>
        <v>1</v>
      </c>
      <c r="E874" s="23">
        <f>E875</f>
        <v>1337</v>
      </c>
      <c r="F874" s="23">
        <f>F875</f>
        <v>1337</v>
      </c>
      <c r="G874" s="23"/>
      <c r="H874" s="23"/>
      <c r="I874" s="23"/>
    </row>
    <row r="875" spans="1:9" ht="30" x14ac:dyDescent="0.25">
      <c r="A875" s="25" t="s">
        <v>61</v>
      </c>
      <c r="B875" s="31" t="s">
        <v>985</v>
      </c>
      <c r="C875" s="36" t="s">
        <v>307</v>
      </c>
      <c r="D875" s="15">
        <v>1</v>
      </c>
      <c r="E875" s="8">
        <v>1337</v>
      </c>
      <c r="F875" s="8">
        <v>1337</v>
      </c>
      <c r="G875" s="8"/>
      <c r="H875" s="8"/>
      <c r="I875" s="8"/>
    </row>
    <row r="876" spans="1:9" s="24" customFormat="1" ht="42.75" x14ac:dyDescent="0.25">
      <c r="A876" s="78" t="s">
        <v>170</v>
      </c>
      <c r="B876" s="79" t="s">
        <v>655</v>
      </c>
      <c r="C876" s="35"/>
      <c r="D876" s="23">
        <f>D877+D895+D916+D919</f>
        <v>106</v>
      </c>
      <c r="E876" s="23">
        <f>E877+E895+E916+E919</f>
        <v>884465</v>
      </c>
      <c r="F876" s="23">
        <f>F877+F895+F916+F919</f>
        <v>884465</v>
      </c>
      <c r="G876" s="23"/>
      <c r="H876" s="23"/>
      <c r="I876" s="23"/>
    </row>
    <row r="877" spans="1:9" s="83" customFormat="1" x14ac:dyDescent="0.25">
      <c r="A877" s="37" t="s">
        <v>171</v>
      </c>
      <c r="B877" s="80" t="s">
        <v>657</v>
      </c>
      <c r="C877" s="55"/>
      <c r="D877" s="26">
        <v>47</v>
      </c>
      <c r="E877" s="82">
        <f>SUM(E878:E894)</f>
        <v>781030</v>
      </c>
      <c r="F877" s="82">
        <f>SUM(F878:F894)</f>
        <v>781030</v>
      </c>
      <c r="G877" s="82"/>
      <c r="H877" s="82"/>
      <c r="I877" s="82"/>
    </row>
    <row r="878" spans="1:9" x14ac:dyDescent="0.25">
      <c r="A878" s="25" t="s">
        <v>839</v>
      </c>
      <c r="B878" s="31" t="s">
        <v>660</v>
      </c>
      <c r="C878" s="36" t="s">
        <v>412</v>
      </c>
      <c r="D878" s="15">
        <v>14</v>
      </c>
      <c r="E878" s="8">
        <v>130236</v>
      </c>
      <c r="F878" s="8">
        <v>130236</v>
      </c>
      <c r="G878" s="8"/>
      <c r="H878" s="8"/>
      <c r="I878" s="8"/>
    </row>
    <row r="879" spans="1:9" x14ac:dyDescent="0.25">
      <c r="A879" s="25" t="s">
        <v>841</v>
      </c>
      <c r="B879" s="31" t="s">
        <v>664</v>
      </c>
      <c r="C879" s="36" t="s">
        <v>412</v>
      </c>
      <c r="D879" s="15">
        <v>1</v>
      </c>
      <c r="E879" s="8">
        <v>8078</v>
      </c>
      <c r="F879" s="8">
        <v>8078</v>
      </c>
      <c r="G879" s="8"/>
      <c r="H879" s="8"/>
      <c r="I879" s="8"/>
    </row>
    <row r="880" spans="1:9" x14ac:dyDescent="0.25">
      <c r="A880" s="25" t="s">
        <v>843</v>
      </c>
      <c r="B880" s="31" t="s">
        <v>662</v>
      </c>
      <c r="C880" s="36" t="s">
        <v>412</v>
      </c>
      <c r="D880" s="15">
        <v>3</v>
      </c>
      <c r="E880" s="8">
        <v>10361</v>
      </c>
      <c r="F880" s="8">
        <v>10361</v>
      </c>
      <c r="G880" s="8"/>
      <c r="H880" s="8"/>
      <c r="I880" s="8"/>
    </row>
    <row r="881" spans="1:9" x14ac:dyDescent="0.25">
      <c r="A881" s="25" t="s">
        <v>845</v>
      </c>
      <c r="B881" s="31" t="s">
        <v>674</v>
      </c>
      <c r="C881" s="36" t="s">
        <v>412</v>
      </c>
      <c r="D881" s="15">
        <v>3</v>
      </c>
      <c r="E881" s="8">
        <v>11352</v>
      </c>
      <c r="F881" s="8">
        <v>11352</v>
      </c>
      <c r="G881" s="8"/>
      <c r="H881" s="8"/>
      <c r="I881" s="8"/>
    </row>
    <row r="882" spans="1:9" x14ac:dyDescent="0.25">
      <c r="A882" s="25" t="s">
        <v>847</v>
      </c>
      <c r="B882" s="31" t="s">
        <v>666</v>
      </c>
      <c r="C882" s="36" t="s">
        <v>412</v>
      </c>
      <c r="D882" s="15">
        <v>3</v>
      </c>
      <c r="E882" s="8">
        <v>27453</v>
      </c>
      <c r="F882" s="8">
        <v>27453</v>
      </c>
      <c r="G882" s="8"/>
      <c r="H882" s="8"/>
      <c r="I882" s="8"/>
    </row>
    <row r="883" spans="1:9" x14ac:dyDescent="0.25">
      <c r="A883" s="25" t="s">
        <v>849</v>
      </c>
      <c r="B883" s="31" t="s">
        <v>668</v>
      </c>
      <c r="C883" s="36" t="s">
        <v>412</v>
      </c>
      <c r="D883" s="15">
        <v>5</v>
      </c>
      <c r="E883" s="8">
        <v>31473</v>
      </c>
      <c r="F883" s="8">
        <v>31473</v>
      </c>
      <c r="G883" s="8"/>
      <c r="H883" s="8"/>
      <c r="I883" s="8"/>
    </row>
    <row r="884" spans="1:9" x14ac:dyDescent="0.25">
      <c r="A884" s="25" t="s">
        <v>851</v>
      </c>
      <c r="B884" s="31" t="s">
        <v>988</v>
      </c>
      <c r="C884" s="36" t="s">
        <v>412</v>
      </c>
      <c r="D884" s="15">
        <v>1</v>
      </c>
      <c r="E884" s="8">
        <v>10921</v>
      </c>
      <c r="F884" s="8">
        <v>10921</v>
      </c>
      <c r="G884" s="8"/>
      <c r="H884" s="8"/>
      <c r="I884" s="8"/>
    </row>
    <row r="885" spans="1:9" x14ac:dyDescent="0.25">
      <c r="A885" s="25" t="s">
        <v>853</v>
      </c>
      <c r="B885" s="31" t="s">
        <v>989</v>
      </c>
      <c r="C885" s="36" t="s">
        <v>412</v>
      </c>
      <c r="D885" s="15">
        <v>1</v>
      </c>
      <c r="E885" s="8">
        <v>4406</v>
      </c>
      <c r="F885" s="8">
        <v>4406</v>
      </c>
      <c r="G885" s="8"/>
      <c r="H885" s="8"/>
      <c r="I885" s="8"/>
    </row>
    <row r="886" spans="1:9" x14ac:dyDescent="0.25">
      <c r="A886" s="25" t="s">
        <v>855</v>
      </c>
      <c r="B886" s="31" t="s">
        <v>670</v>
      </c>
      <c r="C886" s="36" t="s">
        <v>412</v>
      </c>
      <c r="D886" s="15">
        <v>6</v>
      </c>
      <c r="E886" s="8">
        <v>42468</v>
      </c>
      <c r="F886" s="8">
        <v>42468</v>
      </c>
      <c r="G886" s="8"/>
      <c r="H886" s="8"/>
      <c r="I886" s="8"/>
    </row>
    <row r="887" spans="1:9" x14ac:dyDescent="0.25">
      <c r="A887" s="25" t="s">
        <v>857</v>
      </c>
      <c r="B887" s="31" t="s">
        <v>672</v>
      </c>
      <c r="C887" s="36" t="s">
        <v>412</v>
      </c>
      <c r="D887" s="15">
        <v>2</v>
      </c>
      <c r="E887" s="8">
        <v>11692</v>
      </c>
      <c r="F887" s="8">
        <v>11692</v>
      </c>
      <c r="G887" s="8"/>
      <c r="H887" s="8"/>
      <c r="I887" s="8"/>
    </row>
    <row r="888" spans="1:9" ht="30" x14ac:dyDescent="0.25">
      <c r="A888" s="25" t="s">
        <v>859</v>
      </c>
      <c r="B888" s="31" t="s">
        <v>1184</v>
      </c>
      <c r="C888" s="36" t="s">
        <v>412</v>
      </c>
      <c r="D888" s="15">
        <v>1</v>
      </c>
      <c r="E888" s="8">
        <v>24567</v>
      </c>
      <c r="F888" s="8">
        <v>24567</v>
      </c>
      <c r="G888" s="8"/>
      <c r="H888" s="8"/>
      <c r="I888" s="8"/>
    </row>
    <row r="889" spans="1:9" ht="30" x14ac:dyDescent="0.25">
      <c r="A889" s="25" t="s">
        <v>861</v>
      </c>
      <c r="B889" s="31" t="s">
        <v>1240</v>
      </c>
      <c r="C889" s="36" t="s">
        <v>412</v>
      </c>
      <c r="D889" s="15">
        <v>1</v>
      </c>
      <c r="E889" s="8">
        <v>82603</v>
      </c>
      <c r="F889" s="8">
        <v>82603</v>
      </c>
      <c r="G889" s="8"/>
      <c r="H889" s="8"/>
      <c r="I889" s="8"/>
    </row>
    <row r="890" spans="1:9" ht="30" x14ac:dyDescent="0.25">
      <c r="A890" s="25" t="s">
        <v>863</v>
      </c>
      <c r="B890" s="31" t="s">
        <v>676</v>
      </c>
      <c r="C890" s="36" t="s">
        <v>412</v>
      </c>
      <c r="D890" s="15">
        <v>1</v>
      </c>
      <c r="E890" s="8">
        <v>262672</v>
      </c>
      <c r="F890" s="8">
        <v>262672</v>
      </c>
      <c r="G890" s="8"/>
      <c r="H890" s="8"/>
      <c r="I890" s="8"/>
    </row>
    <row r="891" spans="1:9" ht="30" x14ac:dyDescent="0.25">
      <c r="A891" s="25" t="s">
        <v>865</v>
      </c>
      <c r="B891" s="31" t="s">
        <v>1065</v>
      </c>
      <c r="C891" s="36" t="s">
        <v>412</v>
      </c>
      <c r="D891" s="15">
        <v>1</v>
      </c>
      <c r="E891" s="8">
        <v>86280</v>
      </c>
      <c r="F891" s="8">
        <v>86280</v>
      </c>
      <c r="G891" s="8"/>
      <c r="H891" s="8"/>
      <c r="I891" s="8"/>
    </row>
    <row r="892" spans="1:9" ht="30" x14ac:dyDescent="0.25">
      <c r="A892" s="25" t="s">
        <v>867</v>
      </c>
      <c r="B892" s="31" t="s">
        <v>692</v>
      </c>
      <c r="C892" s="36" t="s">
        <v>412</v>
      </c>
      <c r="D892" s="15">
        <v>6</v>
      </c>
      <c r="E892" s="8">
        <v>17342</v>
      </c>
      <c r="F892" s="8">
        <v>17342</v>
      </c>
      <c r="G892" s="8"/>
      <c r="H892" s="8"/>
      <c r="I892" s="8"/>
    </row>
    <row r="893" spans="1:9" ht="30" x14ac:dyDescent="0.25">
      <c r="A893" s="25" t="s">
        <v>869</v>
      </c>
      <c r="B893" s="31" t="s">
        <v>1241</v>
      </c>
      <c r="C893" s="36" t="s">
        <v>412</v>
      </c>
      <c r="D893" s="15">
        <v>1</v>
      </c>
      <c r="E893" s="8">
        <v>11208</v>
      </c>
      <c r="F893" s="8">
        <v>11208</v>
      </c>
      <c r="G893" s="8"/>
      <c r="H893" s="8"/>
      <c r="I893" s="8"/>
    </row>
    <row r="894" spans="1:9" ht="30" x14ac:dyDescent="0.25">
      <c r="A894" s="25" t="s">
        <v>871</v>
      </c>
      <c r="B894" s="31" t="s">
        <v>1242</v>
      </c>
      <c r="C894" s="36" t="s">
        <v>412</v>
      </c>
      <c r="D894" s="15">
        <v>1</v>
      </c>
      <c r="E894" s="8">
        <v>7918</v>
      </c>
      <c r="F894" s="8">
        <v>7918</v>
      </c>
      <c r="G894" s="8"/>
      <c r="H894" s="8"/>
      <c r="I894" s="8"/>
    </row>
    <row r="895" spans="1:9" s="83" customFormat="1" x14ac:dyDescent="0.25">
      <c r="A895" s="37" t="s">
        <v>172</v>
      </c>
      <c r="B895" s="80" t="s">
        <v>700</v>
      </c>
      <c r="C895" s="55"/>
      <c r="D895" s="82">
        <f>SUM(D896:D915)</f>
        <v>51</v>
      </c>
      <c r="E895" s="82">
        <f>SUM(E896:E915)</f>
        <v>74793</v>
      </c>
      <c r="F895" s="82">
        <f>SUM(F896:F915)</f>
        <v>74793</v>
      </c>
      <c r="G895" s="82"/>
      <c r="H895" s="82"/>
      <c r="I895" s="82"/>
    </row>
    <row r="896" spans="1:9" x14ac:dyDescent="0.25">
      <c r="A896" s="25" t="s">
        <v>1068</v>
      </c>
      <c r="B896" s="31" t="s">
        <v>1073</v>
      </c>
      <c r="C896" s="36" t="s">
        <v>412</v>
      </c>
      <c r="D896" s="15">
        <v>3</v>
      </c>
      <c r="E896" s="8">
        <v>4552</v>
      </c>
      <c r="F896" s="8">
        <v>4552</v>
      </c>
      <c r="G896" s="8"/>
      <c r="H896" s="8"/>
      <c r="I896" s="8"/>
    </row>
    <row r="897" spans="1:9" ht="30" x14ac:dyDescent="0.25">
      <c r="A897" s="25" t="s">
        <v>1069</v>
      </c>
      <c r="B897" s="31" t="s">
        <v>1075</v>
      </c>
      <c r="C897" s="36" t="s">
        <v>412</v>
      </c>
      <c r="D897" s="15">
        <v>2</v>
      </c>
      <c r="E897" s="8">
        <v>2865</v>
      </c>
      <c r="F897" s="8">
        <v>2865</v>
      </c>
      <c r="G897" s="8"/>
      <c r="H897" s="8"/>
      <c r="I897" s="8"/>
    </row>
    <row r="898" spans="1:9" x14ac:dyDescent="0.25">
      <c r="A898" s="25" t="s">
        <v>1070</v>
      </c>
      <c r="B898" s="31" t="s">
        <v>708</v>
      </c>
      <c r="C898" s="36" t="s">
        <v>412</v>
      </c>
      <c r="D898" s="15">
        <v>1</v>
      </c>
      <c r="E898" s="8">
        <v>560</v>
      </c>
      <c r="F898" s="8">
        <v>560</v>
      </c>
      <c r="G898" s="8"/>
      <c r="H898" s="8"/>
      <c r="I898" s="8"/>
    </row>
    <row r="899" spans="1:9" x14ac:dyDescent="0.25">
      <c r="A899" s="25" t="s">
        <v>1072</v>
      </c>
      <c r="B899" s="31" t="s">
        <v>710</v>
      </c>
      <c r="C899" s="36" t="s">
        <v>412</v>
      </c>
      <c r="D899" s="15">
        <v>4</v>
      </c>
      <c r="E899" s="8">
        <v>599</v>
      </c>
      <c r="F899" s="8">
        <v>599</v>
      </c>
      <c r="G899" s="8"/>
      <c r="H899" s="8"/>
      <c r="I899" s="8"/>
    </row>
    <row r="900" spans="1:9" x14ac:dyDescent="0.25">
      <c r="A900" s="25" t="s">
        <v>1074</v>
      </c>
      <c r="B900" s="31" t="s">
        <v>714</v>
      </c>
      <c r="C900" s="36" t="s">
        <v>412</v>
      </c>
      <c r="D900" s="15">
        <v>3</v>
      </c>
      <c r="E900" s="8">
        <v>5001</v>
      </c>
      <c r="F900" s="8">
        <v>5001</v>
      </c>
      <c r="G900" s="8"/>
      <c r="H900" s="8"/>
      <c r="I900" s="8"/>
    </row>
    <row r="901" spans="1:9" x14ac:dyDescent="0.25">
      <c r="A901" s="25" t="s">
        <v>1076</v>
      </c>
      <c r="B901" s="31" t="s">
        <v>1084</v>
      </c>
      <c r="C901" s="36" t="s">
        <v>412</v>
      </c>
      <c r="D901" s="15">
        <v>2</v>
      </c>
      <c r="E901" s="8">
        <v>4697</v>
      </c>
      <c r="F901" s="8">
        <v>4697</v>
      </c>
      <c r="G901" s="8"/>
      <c r="H901" s="8"/>
      <c r="I901" s="8"/>
    </row>
    <row r="902" spans="1:9" x14ac:dyDescent="0.25">
      <c r="A902" s="25" t="s">
        <v>1078</v>
      </c>
      <c r="B902" s="31" t="s">
        <v>999</v>
      </c>
      <c r="C902" s="36" t="s">
        <v>412</v>
      </c>
      <c r="D902" s="15">
        <v>2</v>
      </c>
      <c r="E902" s="8">
        <v>1120</v>
      </c>
      <c r="F902" s="8">
        <v>1120</v>
      </c>
      <c r="G902" s="8"/>
      <c r="H902" s="8"/>
      <c r="I902" s="8"/>
    </row>
    <row r="903" spans="1:9" x14ac:dyDescent="0.25">
      <c r="A903" s="25" t="s">
        <v>1079</v>
      </c>
      <c r="B903" s="31" t="s">
        <v>722</v>
      </c>
      <c r="C903" s="36" t="s">
        <v>412</v>
      </c>
      <c r="D903" s="15">
        <v>4</v>
      </c>
      <c r="E903" s="8">
        <v>1106</v>
      </c>
      <c r="F903" s="8">
        <v>1106</v>
      </c>
      <c r="G903" s="8"/>
      <c r="H903" s="8"/>
      <c r="I903" s="8"/>
    </row>
    <row r="904" spans="1:9" ht="30" x14ac:dyDescent="0.25">
      <c r="A904" s="25" t="s">
        <v>1081</v>
      </c>
      <c r="B904" s="31" t="s">
        <v>1088</v>
      </c>
      <c r="C904" s="36" t="s">
        <v>412</v>
      </c>
      <c r="D904" s="15">
        <v>1</v>
      </c>
      <c r="E904" s="8">
        <v>7696</v>
      </c>
      <c r="F904" s="8">
        <v>7696</v>
      </c>
      <c r="G904" s="8"/>
      <c r="H904" s="8"/>
      <c r="I904" s="8"/>
    </row>
    <row r="905" spans="1:9" x14ac:dyDescent="0.25">
      <c r="A905" s="25" t="s">
        <v>1083</v>
      </c>
      <c r="B905" s="31" t="s">
        <v>712</v>
      </c>
      <c r="C905" s="36" t="s">
        <v>412</v>
      </c>
      <c r="D905" s="15">
        <v>2</v>
      </c>
      <c r="E905" s="8">
        <v>193</v>
      </c>
      <c r="F905" s="8">
        <v>193</v>
      </c>
      <c r="G905" s="8"/>
      <c r="H905" s="8"/>
      <c r="I905" s="8"/>
    </row>
    <row r="906" spans="1:9" ht="30" x14ac:dyDescent="0.25">
      <c r="A906" s="25" t="s">
        <v>1085</v>
      </c>
      <c r="B906" s="31" t="s">
        <v>734</v>
      </c>
      <c r="C906" s="36" t="s">
        <v>412</v>
      </c>
      <c r="D906" s="15">
        <v>1</v>
      </c>
      <c r="E906" s="8">
        <v>18674</v>
      </c>
      <c r="F906" s="8">
        <v>18674</v>
      </c>
      <c r="G906" s="8"/>
      <c r="H906" s="8"/>
      <c r="I906" s="8"/>
    </row>
    <row r="907" spans="1:9" x14ac:dyDescent="0.25">
      <c r="A907" s="25" t="s">
        <v>1087</v>
      </c>
      <c r="B907" s="31" t="s">
        <v>738</v>
      </c>
      <c r="C907" s="36" t="s">
        <v>412</v>
      </c>
      <c r="D907" s="15">
        <v>1</v>
      </c>
      <c r="E907" s="8">
        <v>4981</v>
      </c>
      <c r="F907" s="8">
        <v>4981</v>
      </c>
      <c r="G907" s="8"/>
      <c r="H907" s="8"/>
      <c r="I907" s="8"/>
    </row>
    <row r="908" spans="1:9" x14ac:dyDescent="0.25">
      <c r="A908" s="25" t="s">
        <v>1089</v>
      </c>
      <c r="B908" s="31" t="s">
        <v>740</v>
      </c>
      <c r="C908" s="36" t="s">
        <v>412</v>
      </c>
      <c r="D908" s="15">
        <v>3</v>
      </c>
      <c r="E908" s="8">
        <v>1165</v>
      </c>
      <c r="F908" s="8">
        <v>1165</v>
      </c>
      <c r="G908" s="8"/>
      <c r="H908" s="8"/>
      <c r="I908" s="8"/>
    </row>
    <row r="909" spans="1:9" x14ac:dyDescent="0.25">
      <c r="A909" s="25" t="s">
        <v>1090</v>
      </c>
      <c r="B909" s="31" t="s">
        <v>742</v>
      </c>
      <c r="C909" s="36" t="s">
        <v>412</v>
      </c>
      <c r="D909" s="15">
        <v>4</v>
      </c>
      <c r="E909" s="8">
        <v>1106</v>
      </c>
      <c r="F909" s="8">
        <v>1106</v>
      </c>
      <c r="G909" s="8"/>
      <c r="H909" s="8"/>
      <c r="I909" s="8"/>
    </row>
    <row r="910" spans="1:9" x14ac:dyDescent="0.25">
      <c r="A910" s="25" t="s">
        <v>1091</v>
      </c>
      <c r="B910" s="31" t="s">
        <v>744</v>
      </c>
      <c r="C910" s="36" t="s">
        <v>412</v>
      </c>
      <c r="D910" s="15">
        <v>2</v>
      </c>
      <c r="E910" s="8">
        <v>299</v>
      </c>
      <c r="F910" s="8">
        <v>299</v>
      </c>
      <c r="G910" s="8"/>
      <c r="H910" s="8"/>
      <c r="I910" s="8"/>
    </row>
    <row r="911" spans="1:9" ht="30" x14ac:dyDescent="0.25">
      <c r="A911" s="25" t="s">
        <v>1092</v>
      </c>
      <c r="B911" s="31" t="s">
        <v>746</v>
      </c>
      <c r="C911" s="36" t="s">
        <v>412</v>
      </c>
      <c r="D911" s="15">
        <v>6</v>
      </c>
      <c r="E911" s="8">
        <v>6511</v>
      </c>
      <c r="F911" s="8">
        <v>6511</v>
      </c>
      <c r="G911" s="8"/>
      <c r="H911" s="8"/>
      <c r="I911" s="8"/>
    </row>
    <row r="912" spans="1:9" ht="30" x14ac:dyDescent="0.25">
      <c r="A912" s="25" t="s">
        <v>1093</v>
      </c>
      <c r="B912" s="31" t="s">
        <v>750</v>
      </c>
      <c r="C912" s="36" t="s">
        <v>412</v>
      </c>
      <c r="D912" s="15">
        <v>2</v>
      </c>
      <c r="E912" s="8">
        <v>1572</v>
      </c>
      <c r="F912" s="8">
        <v>1572</v>
      </c>
      <c r="G912" s="8"/>
      <c r="H912" s="8"/>
      <c r="I912" s="8"/>
    </row>
    <row r="913" spans="1:9" ht="30" x14ac:dyDescent="0.25">
      <c r="A913" s="25" t="s">
        <v>1094</v>
      </c>
      <c r="B913" s="31" t="s">
        <v>760</v>
      </c>
      <c r="C913" s="36" t="s">
        <v>412</v>
      </c>
      <c r="D913" s="15">
        <v>1</v>
      </c>
      <c r="E913" s="8">
        <v>8188</v>
      </c>
      <c r="F913" s="8">
        <v>8188</v>
      </c>
      <c r="G913" s="8"/>
      <c r="H913" s="8"/>
      <c r="I913" s="8"/>
    </row>
    <row r="914" spans="1:9" ht="30" x14ac:dyDescent="0.25">
      <c r="A914" s="25" t="s">
        <v>1095</v>
      </c>
      <c r="B914" s="31" t="s">
        <v>748</v>
      </c>
      <c r="C914" s="36" t="s">
        <v>412</v>
      </c>
      <c r="D914" s="15">
        <v>3</v>
      </c>
      <c r="E914" s="8">
        <v>2057</v>
      </c>
      <c r="F914" s="8">
        <v>2057</v>
      </c>
      <c r="G914" s="8"/>
      <c r="H914" s="8"/>
      <c r="I914" s="8"/>
    </row>
    <row r="915" spans="1:9" ht="30" x14ac:dyDescent="0.25">
      <c r="A915" s="25" t="s">
        <v>1096</v>
      </c>
      <c r="B915" s="31" t="s">
        <v>752</v>
      </c>
      <c r="C915" s="36" t="s">
        <v>412</v>
      </c>
      <c r="D915" s="15">
        <v>4</v>
      </c>
      <c r="E915" s="8">
        <v>1851</v>
      </c>
      <c r="F915" s="8">
        <v>1851</v>
      </c>
      <c r="G915" s="8"/>
      <c r="H915" s="8"/>
      <c r="I915" s="8"/>
    </row>
    <row r="916" spans="1:9" s="83" customFormat="1" x14ac:dyDescent="0.25">
      <c r="A916" s="37" t="s">
        <v>173</v>
      </c>
      <c r="B916" s="80" t="s">
        <v>772</v>
      </c>
      <c r="C916" s="55"/>
      <c r="D916" s="82">
        <f>SUM(D917:D918)</f>
        <v>3</v>
      </c>
      <c r="E916" s="82">
        <f>SUM(E917:E918)</f>
        <v>12047</v>
      </c>
      <c r="F916" s="82">
        <f>SUM(F917:F918)</f>
        <v>12047</v>
      </c>
      <c r="G916" s="82"/>
      <c r="H916" s="82"/>
      <c r="I916" s="82"/>
    </row>
    <row r="917" spans="1:9" x14ac:dyDescent="0.25">
      <c r="A917" s="25" t="s">
        <v>1100</v>
      </c>
      <c r="B917" s="31" t="s">
        <v>1243</v>
      </c>
      <c r="C917" s="36" t="s">
        <v>412</v>
      </c>
      <c r="D917" s="15">
        <v>1</v>
      </c>
      <c r="E917" s="8">
        <v>10657</v>
      </c>
      <c r="F917" s="8">
        <v>10657</v>
      </c>
      <c r="G917" s="8"/>
      <c r="H917" s="8"/>
      <c r="I917" s="8"/>
    </row>
    <row r="918" spans="1:9" x14ac:dyDescent="0.25">
      <c r="A918" s="25" t="s">
        <v>1101</v>
      </c>
      <c r="B918" s="31" t="s">
        <v>788</v>
      </c>
      <c r="C918" s="36" t="s">
        <v>412</v>
      </c>
      <c r="D918" s="15">
        <v>2</v>
      </c>
      <c r="E918" s="8">
        <v>1390</v>
      </c>
      <c r="F918" s="8">
        <v>1390</v>
      </c>
      <c r="G918" s="8"/>
      <c r="H918" s="8"/>
      <c r="I918" s="8"/>
    </row>
    <row r="919" spans="1:9" s="83" customFormat="1" x14ac:dyDescent="0.25">
      <c r="A919" s="37" t="s">
        <v>174</v>
      </c>
      <c r="B919" s="80" t="s">
        <v>762</v>
      </c>
      <c r="C919" s="55"/>
      <c r="D919" s="82">
        <f>SUM(D920:D922)</f>
        <v>5</v>
      </c>
      <c r="E919" s="82">
        <f>SUM(E920:E922)</f>
        <v>16595</v>
      </c>
      <c r="F919" s="82">
        <f>SUM(F920:F922)</f>
        <v>16595</v>
      </c>
      <c r="G919" s="82"/>
      <c r="H919" s="82"/>
      <c r="I919" s="82"/>
    </row>
    <row r="920" spans="1:9" x14ac:dyDescent="0.25">
      <c r="A920" s="25" t="s">
        <v>1105</v>
      </c>
      <c r="B920" s="31" t="s">
        <v>764</v>
      </c>
      <c r="C920" s="36" t="s">
        <v>412</v>
      </c>
      <c r="D920" s="15">
        <v>1</v>
      </c>
      <c r="E920" s="8">
        <v>5191</v>
      </c>
      <c r="F920" s="8">
        <v>5191</v>
      </c>
      <c r="G920" s="8"/>
      <c r="H920" s="8"/>
      <c r="I920" s="8"/>
    </row>
    <row r="921" spans="1:9" x14ac:dyDescent="0.25">
      <c r="A921" s="25" t="s">
        <v>1106</v>
      </c>
      <c r="B921" s="31" t="s">
        <v>1000</v>
      </c>
      <c r="C921" s="36" t="s">
        <v>412</v>
      </c>
      <c r="D921" s="15">
        <v>2</v>
      </c>
      <c r="E921" s="8">
        <v>6712</v>
      </c>
      <c r="F921" s="8">
        <v>6712</v>
      </c>
      <c r="G921" s="8"/>
      <c r="H921" s="8"/>
      <c r="I921" s="8"/>
    </row>
    <row r="922" spans="1:9" x14ac:dyDescent="0.25">
      <c r="A922" s="25" t="s">
        <v>1192</v>
      </c>
      <c r="B922" s="31" t="s">
        <v>1107</v>
      </c>
      <c r="C922" s="36" t="s">
        <v>412</v>
      </c>
      <c r="D922" s="15">
        <v>2</v>
      </c>
      <c r="E922" s="8">
        <v>4692</v>
      </c>
      <c r="F922" s="8">
        <v>4692</v>
      </c>
      <c r="G922" s="8"/>
      <c r="H922" s="8"/>
      <c r="I922" s="8"/>
    </row>
    <row r="923" spans="1:9" s="24" customFormat="1" x14ac:dyDescent="0.25">
      <c r="A923" s="78" t="s">
        <v>794</v>
      </c>
      <c r="B923" s="79" t="s">
        <v>795</v>
      </c>
      <c r="C923" s="35"/>
      <c r="D923" s="11"/>
      <c r="E923" s="23">
        <f>E924+E946+E991+E997+E1015</f>
        <v>5414719</v>
      </c>
      <c r="F923" s="23">
        <f>F924+F946+F991+F997+F1015</f>
        <v>5414719</v>
      </c>
      <c r="G923" s="23"/>
      <c r="H923" s="23"/>
      <c r="I923" s="23"/>
    </row>
    <row r="924" spans="1:9" s="24" customFormat="1" x14ac:dyDescent="0.25">
      <c r="A924" s="78" t="s">
        <v>0</v>
      </c>
      <c r="B924" s="79" t="s">
        <v>796</v>
      </c>
      <c r="C924" s="35" t="s">
        <v>1</v>
      </c>
      <c r="D924" s="23">
        <f>SUM(D925:D945)</f>
        <v>35943</v>
      </c>
      <c r="E924" s="23">
        <f>SUM(E925:E945)</f>
        <v>4893795</v>
      </c>
      <c r="F924" s="23">
        <f>SUM(F925:F945)</f>
        <v>4893795</v>
      </c>
      <c r="G924" s="23"/>
      <c r="H924" s="23"/>
      <c r="I924" s="23"/>
    </row>
    <row r="925" spans="1:9" ht="45" x14ac:dyDescent="0.25">
      <c r="A925" s="25" t="s">
        <v>2</v>
      </c>
      <c r="B925" s="31" t="s">
        <v>1202</v>
      </c>
      <c r="C925" s="36" t="s">
        <v>1</v>
      </c>
      <c r="D925" s="15">
        <v>983</v>
      </c>
      <c r="E925" s="8">
        <v>117477</v>
      </c>
      <c r="F925" s="8">
        <v>117477</v>
      </c>
      <c r="G925" s="8"/>
      <c r="H925" s="8"/>
      <c r="I925" s="8"/>
    </row>
    <row r="926" spans="1:9" ht="45" x14ac:dyDescent="0.25">
      <c r="A926" s="25" t="s">
        <v>3</v>
      </c>
      <c r="B926" s="31" t="s">
        <v>1207</v>
      </c>
      <c r="C926" s="36" t="s">
        <v>1</v>
      </c>
      <c r="D926" s="15">
        <v>1380</v>
      </c>
      <c r="E926" s="8">
        <v>244344</v>
      </c>
      <c r="F926" s="8">
        <v>244344</v>
      </c>
      <c r="G926" s="8"/>
      <c r="H926" s="8"/>
      <c r="I926" s="8"/>
    </row>
    <row r="927" spans="1:9" ht="45" x14ac:dyDescent="0.25">
      <c r="A927" s="25" t="s">
        <v>4</v>
      </c>
      <c r="B927" s="31" t="s">
        <v>1203</v>
      </c>
      <c r="C927" s="36" t="s">
        <v>1</v>
      </c>
      <c r="D927" s="15">
        <v>725</v>
      </c>
      <c r="E927" s="8">
        <v>101023</v>
      </c>
      <c r="F927" s="8">
        <v>101023</v>
      </c>
      <c r="G927" s="8"/>
      <c r="H927" s="8"/>
      <c r="I927" s="8"/>
    </row>
    <row r="928" spans="1:9" ht="45" x14ac:dyDescent="0.25">
      <c r="A928" s="25" t="s">
        <v>5</v>
      </c>
      <c r="B928" s="31" t="s">
        <v>1204</v>
      </c>
      <c r="C928" s="36" t="s">
        <v>1</v>
      </c>
      <c r="D928" s="15">
        <v>1046</v>
      </c>
      <c r="E928" s="8">
        <v>124133</v>
      </c>
      <c r="F928" s="8">
        <v>124133</v>
      </c>
      <c r="G928" s="8"/>
      <c r="H928" s="8"/>
      <c r="I928" s="8"/>
    </row>
    <row r="929" spans="1:9" ht="60" x14ac:dyDescent="0.25">
      <c r="A929" s="25" t="s">
        <v>6</v>
      </c>
      <c r="B929" s="31" t="s">
        <v>1205</v>
      </c>
      <c r="C929" s="36" t="s">
        <v>1</v>
      </c>
      <c r="D929" s="15">
        <v>4208</v>
      </c>
      <c r="E929" s="8">
        <v>471810</v>
      </c>
      <c r="F929" s="8">
        <v>471810</v>
      </c>
      <c r="G929" s="8"/>
      <c r="H929" s="8"/>
      <c r="I929" s="8"/>
    </row>
    <row r="930" spans="1:9" ht="45" x14ac:dyDescent="0.25">
      <c r="A930" s="25" t="s">
        <v>7</v>
      </c>
      <c r="B930" s="31" t="s">
        <v>1206</v>
      </c>
      <c r="C930" s="36" t="s">
        <v>1</v>
      </c>
      <c r="D930" s="15">
        <v>1250</v>
      </c>
      <c r="E930" s="8">
        <v>171501</v>
      </c>
      <c r="F930" s="8">
        <v>171501</v>
      </c>
      <c r="G930" s="8"/>
      <c r="H930" s="8"/>
      <c r="I930" s="8"/>
    </row>
    <row r="931" spans="1:9" ht="45" x14ac:dyDescent="0.25">
      <c r="A931" s="25" t="s">
        <v>8</v>
      </c>
      <c r="B931" s="31" t="s">
        <v>1210</v>
      </c>
      <c r="C931" s="36" t="s">
        <v>1</v>
      </c>
      <c r="D931" s="15">
        <v>864</v>
      </c>
      <c r="E931" s="8">
        <v>101455</v>
      </c>
      <c r="F931" s="8">
        <v>101455</v>
      </c>
      <c r="G931" s="8"/>
      <c r="H931" s="8"/>
      <c r="I931" s="8"/>
    </row>
    <row r="932" spans="1:9" ht="90" x14ac:dyDescent="0.25">
      <c r="A932" s="25" t="s">
        <v>9</v>
      </c>
      <c r="B932" s="31" t="s">
        <v>1208</v>
      </c>
      <c r="C932" s="36" t="s">
        <v>1</v>
      </c>
      <c r="D932" s="15">
        <v>6815</v>
      </c>
      <c r="E932" s="8">
        <v>778309</v>
      </c>
      <c r="F932" s="8">
        <v>778309</v>
      </c>
      <c r="G932" s="8"/>
      <c r="H932" s="8"/>
      <c r="I932" s="8"/>
    </row>
    <row r="933" spans="1:9" ht="120" x14ac:dyDescent="0.25">
      <c r="A933" s="25" t="s">
        <v>10</v>
      </c>
      <c r="B933" s="31" t="s">
        <v>1217</v>
      </c>
      <c r="C933" s="36" t="s">
        <v>1</v>
      </c>
      <c r="D933" s="15">
        <v>1609</v>
      </c>
      <c r="E933" s="8">
        <v>240736</v>
      </c>
      <c r="F933" s="8">
        <v>240736</v>
      </c>
      <c r="G933" s="8"/>
      <c r="H933" s="8"/>
      <c r="I933" s="8"/>
    </row>
    <row r="934" spans="1:9" ht="120" x14ac:dyDescent="0.25">
      <c r="A934" s="25" t="s">
        <v>11</v>
      </c>
      <c r="B934" s="31" t="s">
        <v>1217</v>
      </c>
      <c r="C934" s="36" t="s">
        <v>1</v>
      </c>
      <c r="D934" s="15">
        <v>2923</v>
      </c>
      <c r="E934" s="8">
        <v>381039</v>
      </c>
      <c r="F934" s="8">
        <v>381039</v>
      </c>
      <c r="G934" s="8"/>
      <c r="H934" s="8"/>
      <c r="I934" s="8"/>
    </row>
    <row r="935" spans="1:9" ht="45" x14ac:dyDescent="0.25">
      <c r="A935" s="25" t="s">
        <v>12</v>
      </c>
      <c r="B935" s="31" t="s">
        <v>1211</v>
      </c>
      <c r="C935" s="36" t="s">
        <v>1</v>
      </c>
      <c r="D935" s="15">
        <v>1000</v>
      </c>
      <c r="E935" s="8">
        <v>128118</v>
      </c>
      <c r="F935" s="8">
        <v>128118</v>
      </c>
      <c r="G935" s="8"/>
      <c r="H935" s="8"/>
      <c r="I935" s="8"/>
    </row>
    <row r="936" spans="1:9" ht="45" x14ac:dyDescent="0.25">
      <c r="A936" s="25" t="s">
        <v>13</v>
      </c>
      <c r="B936" s="31" t="s">
        <v>1212</v>
      </c>
      <c r="C936" s="36" t="s">
        <v>1</v>
      </c>
      <c r="D936" s="15">
        <v>615</v>
      </c>
      <c r="E936" s="8">
        <v>87794</v>
      </c>
      <c r="F936" s="8">
        <v>87794</v>
      </c>
      <c r="G936" s="8"/>
      <c r="H936" s="8"/>
      <c r="I936" s="8"/>
    </row>
    <row r="937" spans="1:9" ht="60" x14ac:dyDescent="0.25">
      <c r="A937" s="25" t="s">
        <v>14</v>
      </c>
      <c r="B937" s="31" t="s">
        <v>1213</v>
      </c>
      <c r="C937" s="36" t="s">
        <v>1</v>
      </c>
      <c r="D937" s="15">
        <v>3949</v>
      </c>
      <c r="E937" s="8">
        <v>533155</v>
      </c>
      <c r="F937" s="8">
        <v>533155</v>
      </c>
      <c r="G937" s="8"/>
      <c r="H937" s="8"/>
      <c r="I937" s="8"/>
    </row>
    <row r="938" spans="1:9" ht="45" x14ac:dyDescent="0.25">
      <c r="A938" s="25" t="s">
        <v>15</v>
      </c>
      <c r="B938" s="31" t="s">
        <v>1214</v>
      </c>
      <c r="C938" s="36" t="s">
        <v>1</v>
      </c>
      <c r="D938" s="15">
        <v>1550</v>
      </c>
      <c r="E938" s="8">
        <v>236496</v>
      </c>
      <c r="F938" s="8">
        <v>236496</v>
      </c>
      <c r="G938" s="8"/>
      <c r="H938" s="8"/>
      <c r="I938" s="8"/>
    </row>
    <row r="939" spans="1:9" ht="45" x14ac:dyDescent="0.25">
      <c r="A939" s="25" t="s">
        <v>16</v>
      </c>
      <c r="B939" s="31" t="s">
        <v>1215</v>
      </c>
      <c r="C939" s="36" t="s">
        <v>1</v>
      </c>
      <c r="D939" s="15">
        <v>588</v>
      </c>
      <c r="E939" s="8">
        <v>67075</v>
      </c>
      <c r="F939" s="8">
        <v>67075</v>
      </c>
      <c r="G939" s="8"/>
      <c r="H939" s="8"/>
      <c r="I939" s="8"/>
    </row>
    <row r="940" spans="1:9" ht="45" x14ac:dyDescent="0.25">
      <c r="A940" s="25" t="s">
        <v>17</v>
      </c>
      <c r="B940" s="31" t="s">
        <v>1244</v>
      </c>
      <c r="C940" s="36" t="s">
        <v>1</v>
      </c>
      <c r="D940" s="15">
        <v>1662</v>
      </c>
      <c r="E940" s="8">
        <v>190581</v>
      </c>
      <c r="F940" s="8">
        <v>190581</v>
      </c>
      <c r="G940" s="8"/>
      <c r="H940" s="8"/>
      <c r="I940" s="8"/>
    </row>
    <row r="941" spans="1:9" ht="30" x14ac:dyDescent="0.25">
      <c r="A941" s="25" t="s">
        <v>18</v>
      </c>
      <c r="B941" s="31" t="s">
        <v>1218</v>
      </c>
      <c r="C941" s="36" t="s">
        <v>1</v>
      </c>
      <c r="D941" s="15">
        <v>1350</v>
      </c>
      <c r="E941" s="8">
        <v>261329</v>
      </c>
      <c r="F941" s="8">
        <v>261329</v>
      </c>
      <c r="G941" s="8"/>
      <c r="H941" s="8"/>
      <c r="I941" s="8"/>
    </row>
    <row r="942" spans="1:9" ht="60" x14ac:dyDescent="0.25">
      <c r="A942" s="25" t="s">
        <v>19</v>
      </c>
      <c r="B942" s="31" t="s">
        <v>1245</v>
      </c>
      <c r="C942" s="36" t="s">
        <v>1</v>
      </c>
      <c r="D942" s="15">
        <v>476</v>
      </c>
      <c r="E942" s="8">
        <v>137376</v>
      </c>
      <c r="F942" s="8">
        <v>137376</v>
      </c>
      <c r="G942" s="8"/>
      <c r="H942" s="8"/>
      <c r="I942" s="8"/>
    </row>
    <row r="943" spans="1:9" ht="45" x14ac:dyDescent="0.25">
      <c r="A943" s="25" t="s">
        <v>208</v>
      </c>
      <c r="B943" s="31" t="s">
        <v>1246</v>
      </c>
      <c r="C943" s="36" t="s">
        <v>1</v>
      </c>
      <c r="D943" s="15">
        <v>1207</v>
      </c>
      <c r="E943" s="8">
        <v>139230</v>
      </c>
      <c r="F943" s="8">
        <v>139230</v>
      </c>
      <c r="G943" s="8"/>
      <c r="H943" s="8"/>
      <c r="I943" s="8"/>
    </row>
    <row r="944" spans="1:9" ht="30" x14ac:dyDescent="0.25">
      <c r="A944" s="25" t="s">
        <v>209</v>
      </c>
      <c r="B944" s="31" t="s">
        <v>1247</v>
      </c>
      <c r="C944" s="36" t="s">
        <v>1</v>
      </c>
      <c r="D944" s="15">
        <v>941</v>
      </c>
      <c r="E944" s="8">
        <v>83707</v>
      </c>
      <c r="F944" s="8">
        <v>83707</v>
      </c>
      <c r="G944" s="8"/>
      <c r="H944" s="8"/>
      <c r="I944" s="8"/>
    </row>
    <row r="945" spans="1:9" ht="45" x14ac:dyDescent="0.25">
      <c r="A945" s="25" t="s">
        <v>210</v>
      </c>
      <c r="B945" s="31" t="s">
        <v>1216</v>
      </c>
      <c r="C945" s="36" t="s">
        <v>1</v>
      </c>
      <c r="D945" s="15">
        <v>802</v>
      </c>
      <c r="E945" s="8">
        <v>297107</v>
      </c>
      <c r="F945" s="8">
        <v>297107</v>
      </c>
      <c r="G945" s="8"/>
      <c r="H945" s="8"/>
      <c r="I945" s="8"/>
    </row>
    <row r="946" spans="1:9" s="24" customFormat="1" ht="28.5" x14ac:dyDescent="0.25">
      <c r="A946" s="78" t="s">
        <v>20</v>
      </c>
      <c r="B946" s="79" t="s">
        <v>824</v>
      </c>
      <c r="C946" s="35" t="s">
        <v>276</v>
      </c>
      <c r="D946" s="23">
        <f>D947+D969</f>
        <v>42</v>
      </c>
      <c r="E946" s="23">
        <f>E947+E969</f>
        <v>161917</v>
      </c>
      <c r="F946" s="23">
        <f>F947+F969</f>
        <v>161917</v>
      </c>
      <c r="G946" s="23"/>
      <c r="H946" s="23"/>
      <c r="I946" s="23"/>
    </row>
    <row r="947" spans="1:9" s="83" customFormat="1" x14ac:dyDescent="0.25">
      <c r="A947" s="37" t="s">
        <v>21</v>
      </c>
      <c r="B947" s="80" t="s">
        <v>826</v>
      </c>
      <c r="C947" s="55" t="s">
        <v>276</v>
      </c>
      <c r="D947" s="82">
        <f>SUM(D948:D968)</f>
        <v>21</v>
      </c>
      <c r="E947" s="82">
        <f>SUM(E948:E968)</f>
        <v>139437</v>
      </c>
      <c r="F947" s="82">
        <f>SUM(F948:F968)</f>
        <v>139437</v>
      </c>
      <c r="G947" s="82"/>
      <c r="H947" s="82"/>
      <c r="I947" s="82"/>
    </row>
    <row r="948" spans="1:9" ht="45" x14ac:dyDescent="0.25">
      <c r="A948" s="25" t="s">
        <v>22</v>
      </c>
      <c r="B948" s="31" t="s">
        <v>1202</v>
      </c>
      <c r="C948" s="36" t="s">
        <v>276</v>
      </c>
      <c r="D948" s="15">
        <v>1</v>
      </c>
      <c r="E948" s="8">
        <v>3407</v>
      </c>
      <c r="F948" s="8">
        <v>3407</v>
      </c>
      <c r="G948" s="8"/>
      <c r="H948" s="8"/>
      <c r="I948" s="8"/>
    </row>
    <row r="949" spans="1:9" ht="45" x14ac:dyDescent="0.25">
      <c r="A949" s="25" t="s">
        <v>23</v>
      </c>
      <c r="B949" s="31" t="s">
        <v>1207</v>
      </c>
      <c r="C949" s="36" t="s">
        <v>276</v>
      </c>
      <c r="D949" s="15">
        <v>1</v>
      </c>
      <c r="E949" s="8">
        <v>4428</v>
      </c>
      <c r="F949" s="8">
        <v>4428</v>
      </c>
      <c r="G949" s="8"/>
      <c r="H949" s="8"/>
      <c r="I949" s="8"/>
    </row>
    <row r="950" spans="1:9" ht="45" x14ac:dyDescent="0.25">
      <c r="A950" s="25" t="s">
        <v>24</v>
      </c>
      <c r="B950" s="31" t="s">
        <v>1203</v>
      </c>
      <c r="C950" s="36" t="s">
        <v>276</v>
      </c>
      <c r="D950" s="15">
        <v>1</v>
      </c>
      <c r="E950" s="8">
        <v>2930</v>
      </c>
      <c r="F950" s="8">
        <v>2930</v>
      </c>
      <c r="G950" s="8"/>
      <c r="H950" s="8"/>
      <c r="I950" s="8"/>
    </row>
    <row r="951" spans="1:9" ht="45" x14ac:dyDescent="0.25">
      <c r="A951" s="25" t="s">
        <v>25</v>
      </c>
      <c r="B951" s="31" t="s">
        <v>1204</v>
      </c>
      <c r="C951" s="36" t="s">
        <v>276</v>
      </c>
      <c r="D951" s="15">
        <v>1</v>
      </c>
      <c r="E951" s="8">
        <v>3600</v>
      </c>
      <c r="F951" s="8">
        <v>3600</v>
      </c>
      <c r="G951" s="8"/>
      <c r="H951" s="8"/>
      <c r="I951" s="8"/>
    </row>
    <row r="952" spans="1:9" ht="60" x14ac:dyDescent="0.25">
      <c r="A952" s="25" t="s">
        <v>26</v>
      </c>
      <c r="B952" s="31" t="s">
        <v>1205</v>
      </c>
      <c r="C952" s="36" t="s">
        <v>276</v>
      </c>
      <c r="D952" s="15">
        <v>1</v>
      </c>
      <c r="E952" s="8">
        <v>14340</v>
      </c>
      <c r="F952" s="8">
        <v>14340</v>
      </c>
      <c r="G952" s="8"/>
      <c r="H952" s="8"/>
      <c r="I952" s="8"/>
    </row>
    <row r="953" spans="1:9" ht="45" x14ac:dyDescent="0.25">
      <c r="A953" s="25" t="s">
        <v>27</v>
      </c>
      <c r="B953" s="31" t="s">
        <v>1206</v>
      </c>
      <c r="C953" s="36" t="s">
        <v>276</v>
      </c>
      <c r="D953" s="15">
        <v>1</v>
      </c>
      <c r="E953" s="8">
        <v>4973</v>
      </c>
      <c r="F953" s="8">
        <v>4973</v>
      </c>
      <c r="G953" s="8"/>
      <c r="H953" s="8"/>
      <c r="I953" s="8"/>
    </row>
    <row r="954" spans="1:9" ht="45" x14ac:dyDescent="0.25">
      <c r="A954" s="25" t="s">
        <v>28</v>
      </c>
      <c r="B954" s="31" t="s">
        <v>1210</v>
      </c>
      <c r="C954" s="36" t="s">
        <v>276</v>
      </c>
      <c r="D954" s="15">
        <v>1</v>
      </c>
      <c r="E954" s="8">
        <v>2922</v>
      </c>
      <c r="F954" s="8">
        <v>2922</v>
      </c>
      <c r="G954" s="8"/>
      <c r="H954" s="8"/>
      <c r="I954" s="8"/>
    </row>
    <row r="955" spans="1:9" ht="90" x14ac:dyDescent="0.25">
      <c r="A955" s="25" t="s">
        <v>29</v>
      </c>
      <c r="B955" s="31" t="s">
        <v>1208</v>
      </c>
      <c r="C955" s="36" t="s">
        <v>276</v>
      </c>
      <c r="D955" s="15">
        <v>1</v>
      </c>
      <c r="E955" s="8">
        <v>22415</v>
      </c>
      <c r="F955" s="8">
        <v>22415</v>
      </c>
      <c r="G955" s="8"/>
      <c r="H955" s="8"/>
      <c r="I955" s="8"/>
    </row>
    <row r="956" spans="1:9" ht="30" x14ac:dyDescent="0.25">
      <c r="A956" s="25" t="s">
        <v>30</v>
      </c>
      <c r="B956" s="31" t="s">
        <v>1209</v>
      </c>
      <c r="C956" s="36" t="s">
        <v>276</v>
      </c>
      <c r="D956" s="15">
        <v>1</v>
      </c>
      <c r="E956" s="8">
        <v>6476</v>
      </c>
      <c r="F956" s="8">
        <v>6476</v>
      </c>
      <c r="G956" s="8"/>
      <c r="H956" s="8"/>
      <c r="I956" s="8"/>
    </row>
    <row r="957" spans="1:9" ht="120" x14ac:dyDescent="0.25">
      <c r="A957" s="25" t="s">
        <v>31</v>
      </c>
      <c r="B957" s="31" t="s">
        <v>1217</v>
      </c>
      <c r="C957" s="36" t="s">
        <v>276</v>
      </c>
      <c r="D957" s="15">
        <v>1</v>
      </c>
      <c r="E957" s="8">
        <v>11088</v>
      </c>
      <c r="F957" s="8">
        <v>11088</v>
      </c>
      <c r="G957" s="8"/>
      <c r="H957" s="8"/>
      <c r="I957" s="8"/>
    </row>
    <row r="958" spans="1:9" ht="45" x14ac:dyDescent="0.25">
      <c r="A958" s="25" t="s">
        <v>32</v>
      </c>
      <c r="B958" s="31" t="s">
        <v>1211</v>
      </c>
      <c r="C958" s="36" t="s">
        <v>276</v>
      </c>
      <c r="D958" s="15">
        <v>1</v>
      </c>
      <c r="E958" s="8">
        <v>3715</v>
      </c>
      <c r="F958" s="8">
        <v>3715</v>
      </c>
      <c r="G958" s="8"/>
      <c r="H958" s="8"/>
      <c r="I958" s="8"/>
    </row>
    <row r="959" spans="1:9" ht="45" x14ac:dyDescent="0.25">
      <c r="A959" s="25" t="s">
        <v>33</v>
      </c>
      <c r="B959" s="31" t="s">
        <v>1212</v>
      </c>
      <c r="C959" s="36" t="s">
        <v>276</v>
      </c>
      <c r="D959" s="15">
        <v>1</v>
      </c>
      <c r="E959" s="8">
        <v>2085</v>
      </c>
      <c r="F959" s="8">
        <v>2085</v>
      </c>
      <c r="G959" s="8"/>
      <c r="H959" s="8"/>
      <c r="I959" s="8"/>
    </row>
    <row r="960" spans="1:9" ht="60" x14ac:dyDescent="0.25">
      <c r="A960" s="25" t="s">
        <v>34</v>
      </c>
      <c r="B960" s="31" t="s">
        <v>1213</v>
      </c>
      <c r="C960" s="36" t="s">
        <v>276</v>
      </c>
      <c r="D960" s="15">
        <v>1</v>
      </c>
      <c r="E960" s="8">
        <v>16147</v>
      </c>
      <c r="F960" s="8">
        <v>16147</v>
      </c>
      <c r="G960" s="8"/>
      <c r="H960" s="8"/>
      <c r="I960" s="8"/>
    </row>
    <row r="961" spans="1:9" ht="45" x14ac:dyDescent="0.25">
      <c r="A961" s="25" t="s">
        <v>35</v>
      </c>
      <c r="B961" s="31" t="s">
        <v>1214</v>
      </c>
      <c r="C961" s="36" t="s">
        <v>276</v>
      </c>
      <c r="D961" s="15">
        <v>1</v>
      </c>
      <c r="E961" s="8">
        <v>6858</v>
      </c>
      <c r="F961" s="8">
        <v>6858</v>
      </c>
      <c r="G961" s="8"/>
      <c r="H961" s="8"/>
      <c r="I961" s="8"/>
    </row>
    <row r="962" spans="1:9" ht="45" x14ac:dyDescent="0.25">
      <c r="A962" s="25" t="s">
        <v>36</v>
      </c>
      <c r="B962" s="31" t="s">
        <v>1215</v>
      </c>
      <c r="C962" s="36" t="s">
        <v>276</v>
      </c>
      <c r="D962" s="15">
        <v>1</v>
      </c>
      <c r="E962" s="8">
        <v>1945</v>
      </c>
      <c r="F962" s="8">
        <v>1945</v>
      </c>
      <c r="G962" s="8"/>
      <c r="H962" s="8"/>
      <c r="I962" s="8"/>
    </row>
    <row r="963" spans="1:9" ht="45" x14ac:dyDescent="0.25">
      <c r="A963" s="25" t="s">
        <v>37</v>
      </c>
      <c r="B963" s="31" t="s">
        <v>1244</v>
      </c>
      <c r="C963" s="36" t="s">
        <v>276</v>
      </c>
      <c r="D963" s="15">
        <v>1</v>
      </c>
      <c r="E963" s="8">
        <v>5527</v>
      </c>
      <c r="F963" s="8">
        <v>5527</v>
      </c>
      <c r="G963" s="8"/>
      <c r="H963" s="8"/>
      <c r="I963" s="8"/>
    </row>
    <row r="964" spans="1:9" ht="30" x14ac:dyDescent="0.25">
      <c r="A964" s="25" t="s">
        <v>38</v>
      </c>
      <c r="B964" s="31" t="s">
        <v>1218</v>
      </c>
      <c r="C964" s="36" t="s">
        <v>276</v>
      </c>
      <c r="D964" s="15">
        <v>1</v>
      </c>
      <c r="E964" s="8">
        <v>7605</v>
      </c>
      <c r="F964" s="8">
        <v>7605</v>
      </c>
      <c r="G964" s="8"/>
      <c r="H964" s="8"/>
      <c r="I964" s="8"/>
    </row>
    <row r="965" spans="1:9" ht="60" x14ac:dyDescent="0.25">
      <c r="A965" s="25" t="s">
        <v>39</v>
      </c>
      <c r="B965" s="31" t="s">
        <v>1245</v>
      </c>
      <c r="C965" s="36" t="s">
        <v>276</v>
      </c>
      <c r="D965" s="15">
        <v>1</v>
      </c>
      <c r="E965" s="8">
        <v>3984</v>
      </c>
      <c r="F965" s="8">
        <v>3984</v>
      </c>
      <c r="G965" s="8"/>
      <c r="H965" s="8"/>
      <c r="I965" s="8"/>
    </row>
    <row r="966" spans="1:9" ht="45" x14ac:dyDescent="0.25">
      <c r="A966" s="25" t="s">
        <v>219</v>
      </c>
      <c r="B966" s="31" t="s">
        <v>1246</v>
      </c>
      <c r="C966" s="36" t="s">
        <v>276</v>
      </c>
      <c r="D966" s="15">
        <v>1</v>
      </c>
      <c r="E966" s="8">
        <v>4246</v>
      </c>
      <c r="F966" s="8">
        <v>4246</v>
      </c>
      <c r="G966" s="8"/>
      <c r="H966" s="8"/>
      <c r="I966" s="8"/>
    </row>
    <row r="967" spans="1:9" ht="30" x14ac:dyDescent="0.25">
      <c r="A967" s="25" t="s">
        <v>220</v>
      </c>
      <c r="B967" s="31" t="s">
        <v>1247</v>
      </c>
      <c r="C967" s="36" t="s">
        <v>276</v>
      </c>
      <c r="D967" s="15">
        <v>1</v>
      </c>
      <c r="E967" s="8">
        <v>2427</v>
      </c>
      <c r="F967" s="8">
        <v>2427</v>
      </c>
      <c r="G967" s="8"/>
      <c r="H967" s="8"/>
      <c r="I967" s="8"/>
    </row>
    <row r="968" spans="1:9" ht="45" x14ac:dyDescent="0.25">
      <c r="A968" s="25" t="s">
        <v>221</v>
      </c>
      <c r="B968" s="31" t="s">
        <v>1216</v>
      </c>
      <c r="C968" s="36" t="s">
        <v>276</v>
      </c>
      <c r="D968" s="15">
        <v>1</v>
      </c>
      <c r="E968" s="8">
        <v>8319</v>
      </c>
      <c r="F968" s="8">
        <v>8319</v>
      </c>
      <c r="G968" s="8"/>
      <c r="H968" s="8"/>
      <c r="I968" s="8"/>
    </row>
    <row r="969" spans="1:9" s="83" customFormat="1" x14ac:dyDescent="0.25">
      <c r="A969" s="37" t="s">
        <v>40</v>
      </c>
      <c r="B969" s="80" t="s">
        <v>828</v>
      </c>
      <c r="C969" s="55" t="s">
        <v>276</v>
      </c>
      <c r="D969" s="82">
        <f>SUM(D970:D990)</f>
        <v>21</v>
      </c>
      <c r="E969" s="82">
        <f>SUM(E970:E990)</f>
        <v>22480</v>
      </c>
      <c r="F969" s="82">
        <f>SUM(F970:F990)</f>
        <v>22480</v>
      </c>
      <c r="G969" s="82"/>
      <c r="H969" s="82"/>
      <c r="I969" s="82"/>
    </row>
    <row r="970" spans="1:9" ht="45" x14ac:dyDescent="0.25">
      <c r="A970" s="25" t="s">
        <v>41</v>
      </c>
      <c r="B970" s="31" t="s">
        <v>1202</v>
      </c>
      <c r="C970" s="36" t="s">
        <v>276</v>
      </c>
      <c r="D970" s="15">
        <v>1</v>
      </c>
      <c r="E970" s="8">
        <v>540</v>
      </c>
      <c r="F970" s="8">
        <v>540</v>
      </c>
      <c r="G970" s="8"/>
      <c r="H970" s="8"/>
      <c r="I970" s="8"/>
    </row>
    <row r="971" spans="1:9" ht="45" x14ac:dyDescent="0.25">
      <c r="A971" s="25" t="s">
        <v>42</v>
      </c>
      <c r="B971" s="31" t="s">
        <v>1207</v>
      </c>
      <c r="C971" s="36" t="s">
        <v>276</v>
      </c>
      <c r="D971" s="15">
        <v>1</v>
      </c>
      <c r="E971" s="8">
        <v>881</v>
      </c>
      <c r="F971" s="8">
        <v>881</v>
      </c>
      <c r="G971" s="8"/>
      <c r="H971" s="8"/>
      <c r="I971" s="8"/>
    </row>
    <row r="972" spans="1:9" ht="45" x14ac:dyDescent="0.25">
      <c r="A972" s="25" t="s">
        <v>43</v>
      </c>
      <c r="B972" s="31" t="s">
        <v>1203</v>
      </c>
      <c r="C972" s="36" t="s">
        <v>276</v>
      </c>
      <c r="D972" s="15">
        <v>1</v>
      </c>
      <c r="E972" s="8">
        <v>465</v>
      </c>
      <c r="F972" s="8">
        <v>465</v>
      </c>
      <c r="G972" s="8"/>
      <c r="H972" s="8"/>
      <c r="I972" s="8"/>
    </row>
    <row r="973" spans="1:9" ht="45" x14ac:dyDescent="0.25">
      <c r="A973" s="25" t="s">
        <v>44</v>
      </c>
      <c r="B973" s="31" t="s">
        <v>1204</v>
      </c>
      <c r="C973" s="36" t="s">
        <v>276</v>
      </c>
      <c r="D973" s="15">
        <v>1</v>
      </c>
      <c r="E973" s="8">
        <v>579</v>
      </c>
      <c r="F973" s="8">
        <v>579</v>
      </c>
      <c r="G973" s="8"/>
      <c r="H973" s="8"/>
      <c r="I973" s="8"/>
    </row>
    <row r="974" spans="1:9" ht="60" x14ac:dyDescent="0.25">
      <c r="A974" s="25" t="s">
        <v>45</v>
      </c>
      <c r="B974" s="31" t="s">
        <v>1205</v>
      </c>
      <c r="C974" s="36" t="s">
        <v>276</v>
      </c>
      <c r="D974" s="15">
        <v>1</v>
      </c>
      <c r="E974" s="8">
        <v>2282</v>
      </c>
      <c r="F974" s="8">
        <v>2282</v>
      </c>
      <c r="G974" s="8"/>
      <c r="H974" s="8"/>
      <c r="I974" s="8"/>
    </row>
    <row r="975" spans="1:9" ht="45" x14ac:dyDescent="0.25">
      <c r="A975" s="25" t="s">
        <v>46</v>
      </c>
      <c r="B975" s="31" t="s">
        <v>1206</v>
      </c>
      <c r="C975" s="36" t="s">
        <v>276</v>
      </c>
      <c r="D975" s="15">
        <v>1</v>
      </c>
      <c r="E975" s="8">
        <v>789</v>
      </c>
      <c r="F975" s="8">
        <v>789</v>
      </c>
      <c r="G975" s="8"/>
      <c r="H975" s="8"/>
      <c r="I975" s="8"/>
    </row>
    <row r="976" spans="1:9" ht="45" x14ac:dyDescent="0.25">
      <c r="A976" s="25" t="s">
        <v>47</v>
      </c>
      <c r="B976" s="31" t="s">
        <v>1210</v>
      </c>
      <c r="C976" s="36" t="s">
        <v>276</v>
      </c>
      <c r="D976" s="15">
        <v>1</v>
      </c>
      <c r="E976" s="8">
        <v>467</v>
      </c>
      <c r="F976" s="8">
        <v>467</v>
      </c>
      <c r="G976" s="8"/>
      <c r="H976" s="8"/>
      <c r="I976" s="8"/>
    </row>
    <row r="977" spans="1:9" ht="90" x14ac:dyDescent="0.25">
      <c r="A977" s="25" t="s">
        <v>48</v>
      </c>
      <c r="B977" s="31" t="s">
        <v>1208</v>
      </c>
      <c r="C977" s="36" t="s">
        <v>276</v>
      </c>
      <c r="D977" s="15">
        <v>1</v>
      </c>
      <c r="E977" s="8">
        <v>3580</v>
      </c>
      <c r="F977" s="8">
        <v>3580</v>
      </c>
      <c r="G977" s="8"/>
      <c r="H977" s="8"/>
      <c r="I977" s="8"/>
    </row>
    <row r="978" spans="1:9" ht="30" x14ac:dyDescent="0.25">
      <c r="A978" s="25" t="s">
        <v>49</v>
      </c>
      <c r="B978" s="31" t="s">
        <v>1209</v>
      </c>
      <c r="C978" s="36" t="s">
        <v>276</v>
      </c>
      <c r="D978" s="15">
        <v>1</v>
      </c>
      <c r="E978" s="8">
        <v>1107</v>
      </c>
      <c r="F978" s="8">
        <v>1107</v>
      </c>
      <c r="G978" s="8"/>
      <c r="H978" s="8"/>
      <c r="I978" s="8"/>
    </row>
    <row r="979" spans="1:9" ht="120" x14ac:dyDescent="0.25">
      <c r="A979" s="25" t="s">
        <v>50</v>
      </c>
      <c r="B979" s="31" t="s">
        <v>1217</v>
      </c>
      <c r="C979" s="36" t="s">
        <v>276</v>
      </c>
      <c r="D979" s="15">
        <v>1</v>
      </c>
      <c r="E979" s="8">
        <v>1753</v>
      </c>
      <c r="F979" s="8">
        <v>1753</v>
      </c>
      <c r="G979" s="8"/>
      <c r="H979" s="8"/>
      <c r="I979" s="8"/>
    </row>
    <row r="980" spans="1:9" ht="45" x14ac:dyDescent="0.25">
      <c r="A980" s="25" t="s">
        <v>51</v>
      </c>
      <c r="B980" s="31" t="s">
        <v>1211</v>
      </c>
      <c r="C980" s="36" t="s">
        <v>276</v>
      </c>
      <c r="D980" s="15">
        <v>1</v>
      </c>
      <c r="E980" s="8">
        <v>589</v>
      </c>
      <c r="F980" s="8">
        <v>589</v>
      </c>
      <c r="G980" s="8"/>
      <c r="H980" s="8"/>
      <c r="I980" s="8"/>
    </row>
    <row r="981" spans="1:9" ht="45" x14ac:dyDescent="0.25">
      <c r="A981" s="25" t="s">
        <v>52</v>
      </c>
      <c r="B981" s="31" t="s">
        <v>1212</v>
      </c>
      <c r="C981" s="36" t="s">
        <v>276</v>
      </c>
      <c r="D981" s="15">
        <v>1</v>
      </c>
      <c r="E981" s="8">
        <v>335</v>
      </c>
      <c r="F981" s="8">
        <v>335</v>
      </c>
      <c r="G981" s="8"/>
      <c r="H981" s="8"/>
      <c r="I981" s="8"/>
    </row>
    <row r="982" spans="1:9" ht="60" x14ac:dyDescent="0.25">
      <c r="A982" s="25" t="s">
        <v>53</v>
      </c>
      <c r="B982" s="31" t="s">
        <v>1213</v>
      </c>
      <c r="C982" s="36" t="s">
        <v>276</v>
      </c>
      <c r="D982" s="15">
        <v>1</v>
      </c>
      <c r="E982" s="8">
        <v>2579</v>
      </c>
      <c r="F982" s="8">
        <v>2579</v>
      </c>
      <c r="G982" s="8"/>
      <c r="H982" s="8"/>
      <c r="I982" s="8"/>
    </row>
    <row r="983" spans="1:9" ht="45" x14ac:dyDescent="0.25">
      <c r="A983" s="25" t="s">
        <v>54</v>
      </c>
      <c r="B983" s="31" t="s">
        <v>1214</v>
      </c>
      <c r="C983" s="36" t="s">
        <v>276</v>
      </c>
      <c r="D983" s="15">
        <v>1</v>
      </c>
      <c r="E983" s="8">
        <v>1088</v>
      </c>
      <c r="F983" s="8">
        <v>1088</v>
      </c>
      <c r="G983" s="8"/>
      <c r="H983" s="8"/>
      <c r="I983" s="8"/>
    </row>
    <row r="984" spans="1:9" ht="45" x14ac:dyDescent="0.25">
      <c r="A984" s="25" t="s">
        <v>55</v>
      </c>
      <c r="B984" s="31" t="s">
        <v>1215</v>
      </c>
      <c r="C984" s="36" t="s">
        <v>276</v>
      </c>
      <c r="D984" s="15">
        <v>1</v>
      </c>
      <c r="E984" s="8">
        <v>309</v>
      </c>
      <c r="F984" s="8">
        <v>309</v>
      </c>
      <c r="G984" s="8"/>
      <c r="H984" s="8"/>
      <c r="I984" s="8"/>
    </row>
    <row r="985" spans="1:9" ht="45" x14ac:dyDescent="0.25">
      <c r="A985" s="25" t="s">
        <v>56</v>
      </c>
      <c r="B985" s="31" t="s">
        <v>1244</v>
      </c>
      <c r="C985" s="36" t="s">
        <v>276</v>
      </c>
      <c r="D985" s="15">
        <v>1</v>
      </c>
      <c r="E985" s="8">
        <v>877</v>
      </c>
      <c r="F985" s="8">
        <v>877</v>
      </c>
      <c r="G985" s="8"/>
      <c r="H985" s="8"/>
      <c r="I985" s="8"/>
    </row>
    <row r="986" spans="1:9" ht="30" x14ac:dyDescent="0.25">
      <c r="A986" s="25" t="s">
        <v>57</v>
      </c>
      <c r="B986" s="31" t="s">
        <v>1218</v>
      </c>
      <c r="C986" s="36" t="s">
        <v>276</v>
      </c>
      <c r="D986" s="15">
        <v>1</v>
      </c>
      <c r="E986" s="8">
        <v>1202</v>
      </c>
      <c r="F986" s="8">
        <v>1202</v>
      </c>
      <c r="G986" s="8"/>
      <c r="H986" s="8"/>
      <c r="I986" s="8"/>
    </row>
    <row r="987" spans="1:9" ht="60" x14ac:dyDescent="0.25">
      <c r="A987" s="25" t="s">
        <v>58</v>
      </c>
      <c r="B987" s="31" t="s">
        <v>1245</v>
      </c>
      <c r="C987" s="36" t="s">
        <v>276</v>
      </c>
      <c r="D987" s="15">
        <v>1</v>
      </c>
      <c r="E987" s="8">
        <v>632</v>
      </c>
      <c r="F987" s="8">
        <v>632</v>
      </c>
      <c r="G987" s="8"/>
      <c r="H987" s="8"/>
      <c r="I987" s="8"/>
    </row>
    <row r="988" spans="1:9" ht="45" x14ac:dyDescent="0.25">
      <c r="A988" s="25" t="s">
        <v>230</v>
      </c>
      <c r="B988" s="31" t="s">
        <v>1246</v>
      </c>
      <c r="C988" s="36" t="s">
        <v>276</v>
      </c>
      <c r="D988" s="15">
        <v>1</v>
      </c>
      <c r="E988" s="8">
        <v>674</v>
      </c>
      <c r="F988" s="8">
        <v>674</v>
      </c>
      <c r="G988" s="8"/>
      <c r="H988" s="8"/>
      <c r="I988" s="8"/>
    </row>
    <row r="989" spans="1:9" ht="30" x14ac:dyDescent="0.25">
      <c r="A989" s="25" t="s">
        <v>231</v>
      </c>
      <c r="B989" s="31" t="s">
        <v>1247</v>
      </c>
      <c r="C989" s="36" t="s">
        <v>276</v>
      </c>
      <c r="D989" s="15">
        <v>1</v>
      </c>
      <c r="E989" s="8">
        <v>385</v>
      </c>
      <c r="F989" s="8">
        <v>385</v>
      </c>
      <c r="G989" s="8"/>
      <c r="H989" s="8"/>
      <c r="I989" s="8"/>
    </row>
    <row r="990" spans="1:9" ht="45" x14ac:dyDescent="0.25">
      <c r="A990" s="25" t="s">
        <v>232</v>
      </c>
      <c r="B990" s="31" t="s">
        <v>1216</v>
      </c>
      <c r="C990" s="36" t="s">
        <v>276</v>
      </c>
      <c r="D990" s="15">
        <v>1</v>
      </c>
      <c r="E990" s="8">
        <v>1367</v>
      </c>
      <c r="F990" s="8">
        <v>1367</v>
      </c>
      <c r="G990" s="8"/>
      <c r="H990" s="8"/>
      <c r="I990" s="8"/>
    </row>
    <row r="991" spans="1:9" s="24" customFormat="1" x14ac:dyDescent="0.25">
      <c r="A991" s="78" t="s">
        <v>59</v>
      </c>
      <c r="B991" s="79" t="s">
        <v>1020</v>
      </c>
      <c r="C991" s="35" t="s">
        <v>833</v>
      </c>
      <c r="D991" s="23">
        <f>SUM(D992:D996)</f>
        <v>5</v>
      </c>
      <c r="E991" s="23">
        <f>SUM(E992:E996)</f>
        <v>16287</v>
      </c>
      <c r="F991" s="23">
        <f>SUM(F992:F996)</f>
        <v>16287</v>
      </c>
      <c r="G991" s="23"/>
      <c r="H991" s="23"/>
      <c r="I991" s="23"/>
    </row>
    <row r="992" spans="1:9" ht="30" x14ac:dyDescent="0.25">
      <c r="A992" s="25" t="s">
        <v>61</v>
      </c>
      <c r="B992" s="31" t="s">
        <v>1225</v>
      </c>
      <c r="C992" s="36" t="s">
        <v>833</v>
      </c>
      <c r="D992" s="15">
        <v>1</v>
      </c>
      <c r="E992" s="8">
        <v>1432</v>
      </c>
      <c r="F992" s="8">
        <v>1432</v>
      </c>
      <c r="G992" s="8"/>
      <c r="H992" s="8"/>
      <c r="I992" s="8"/>
    </row>
    <row r="993" spans="1:9" ht="30" x14ac:dyDescent="0.25">
      <c r="A993" s="25" t="s">
        <v>98</v>
      </c>
      <c r="B993" s="31" t="s">
        <v>1226</v>
      </c>
      <c r="C993" s="36" t="s">
        <v>833</v>
      </c>
      <c r="D993" s="15">
        <v>1</v>
      </c>
      <c r="E993" s="8">
        <v>3384</v>
      </c>
      <c r="F993" s="8">
        <v>3384</v>
      </c>
      <c r="G993" s="8"/>
      <c r="H993" s="8"/>
      <c r="I993" s="8"/>
    </row>
    <row r="994" spans="1:9" ht="30" x14ac:dyDescent="0.25">
      <c r="A994" s="25" t="s">
        <v>134</v>
      </c>
      <c r="B994" s="31" t="s">
        <v>1227</v>
      </c>
      <c r="C994" s="36" t="s">
        <v>833</v>
      </c>
      <c r="D994" s="15">
        <v>1</v>
      </c>
      <c r="E994" s="8">
        <v>6035</v>
      </c>
      <c r="F994" s="8">
        <v>6035</v>
      </c>
      <c r="G994" s="8"/>
      <c r="H994" s="8"/>
      <c r="I994" s="8"/>
    </row>
    <row r="995" spans="1:9" ht="45" x14ac:dyDescent="0.25">
      <c r="A995" s="25" t="s">
        <v>836</v>
      </c>
      <c r="B995" s="31" t="s">
        <v>1228</v>
      </c>
      <c r="C995" s="36" t="s">
        <v>833</v>
      </c>
      <c r="D995" s="15">
        <v>1</v>
      </c>
      <c r="E995" s="8">
        <v>3648</v>
      </c>
      <c r="F995" s="8">
        <v>3648</v>
      </c>
      <c r="G995" s="8"/>
      <c r="H995" s="8"/>
      <c r="I995" s="8"/>
    </row>
    <row r="996" spans="1:9" ht="30" x14ac:dyDescent="0.25">
      <c r="A996" s="25" t="s">
        <v>1025</v>
      </c>
      <c r="B996" s="31" t="s">
        <v>1229</v>
      </c>
      <c r="C996" s="36" t="s">
        <v>833</v>
      </c>
      <c r="D996" s="15">
        <v>1</v>
      </c>
      <c r="E996" s="8">
        <v>1788</v>
      </c>
      <c r="F996" s="8">
        <v>1788</v>
      </c>
      <c r="G996" s="8"/>
      <c r="H996" s="8"/>
      <c r="I996" s="8"/>
    </row>
    <row r="997" spans="1:9" s="24" customFormat="1" x14ac:dyDescent="0.25">
      <c r="A997" s="78" t="s">
        <v>170</v>
      </c>
      <c r="B997" s="79" t="s">
        <v>306</v>
      </c>
      <c r="C997" s="35" t="s">
        <v>307</v>
      </c>
      <c r="D997" s="23">
        <f>SUM(D998:D1014)</f>
        <v>17</v>
      </c>
      <c r="E997" s="23">
        <f>SUM(E998:E1014)</f>
        <v>88771</v>
      </c>
      <c r="F997" s="23">
        <f>SUM(F998:F1014)</f>
        <v>88771</v>
      </c>
      <c r="G997" s="23"/>
      <c r="H997" s="23"/>
      <c r="I997" s="23"/>
    </row>
    <row r="998" spans="1:9" ht="30" x14ac:dyDescent="0.25">
      <c r="A998" s="25" t="s">
        <v>171</v>
      </c>
      <c r="B998" s="31" t="s">
        <v>1248</v>
      </c>
      <c r="C998" s="36" t="s">
        <v>307</v>
      </c>
      <c r="D998" s="15">
        <v>1</v>
      </c>
      <c r="E998" s="8">
        <v>16348</v>
      </c>
      <c r="F998" s="8">
        <v>16348</v>
      </c>
      <c r="G998" s="8"/>
      <c r="H998" s="8"/>
      <c r="I998" s="8"/>
    </row>
    <row r="999" spans="1:9" ht="45" x14ac:dyDescent="0.25">
      <c r="A999" s="25" t="s">
        <v>172</v>
      </c>
      <c r="B999" s="31" t="s">
        <v>1249</v>
      </c>
      <c r="C999" s="36" t="s">
        <v>307</v>
      </c>
      <c r="D999" s="15">
        <v>1</v>
      </c>
      <c r="E999" s="8">
        <v>4583</v>
      </c>
      <c r="F999" s="8">
        <v>4583</v>
      </c>
      <c r="G999" s="8"/>
      <c r="H999" s="8"/>
      <c r="I999" s="8"/>
    </row>
    <row r="1000" spans="1:9" ht="30" x14ac:dyDescent="0.25">
      <c r="A1000" s="25" t="s">
        <v>173</v>
      </c>
      <c r="B1000" s="31" t="s">
        <v>1250</v>
      </c>
      <c r="C1000" s="36" t="s">
        <v>307</v>
      </c>
      <c r="D1000" s="15">
        <v>1</v>
      </c>
      <c r="E1000" s="8">
        <v>7051</v>
      </c>
      <c r="F1000" s="8">
        <v>7051</v>
      </c>
      <c r="G1000" s="8"/>
      <c r="H1000" s="8"/>
      <c r="I1000" s="8"/>
    </row>
    <row r="1001" spans="1:9" ht="30" x14ac:dyDescent="0.25">
      <c r="A1001" s="25" t="s">
        <v>174</v>
      </c>
      <c r="B1001" s="31" t="s">
        <v>1251</v>
      </c>
      <c r="C1001" s="36" t="s">
        <v>307</v>
      </c>
      <c r="D1001" s="15">
        <v>1</v>
      </c>
      <c r="E1001" s="8">
        <v>6456</v>
      </c>
      <c r="F1001" s="8">
        <v>6456</v>
      </c>
      <c r="G1001" s="8"/>
      <c r="H1001" s="8"/>
      <c r="I1001" s="8"/>
    </row>
    <row r="1002" spans="1:9" ht="30" x14ac:dyDescent="0.25">
      <c r="A1002" s="25" t="s">
        <v>175</v>
      </c>
      <c r="B1002" s="31" t="s">
        <v>1252</v>
      </c>
      <c r="C1002" s="36" t="s">
        <v>307</v>
      </c>
      <c r="D1002" s="15">
        <v>1</v>
      </c>
      <c r="E1002" s="8">
        <v>4518</v>
      </c>
      <c r="F1002" s="8">
        <v>4518</v>
      </c>
      <c r="G1002" s="8"/>
      <c r="H1002" s="8"/>
      <c r="I1002" s="8"/>
    </row>
    <row r="1003" spans="1:9" ht="45" x14ac:dyDescent="0.25">
      <c r="A1003" s="25" t="s">
        <v>176</v>
      </c>
      <c r="B1003" s="31" t="s">
        <v>1253</v>
      </c>
      <c r="C1003" s="36" t="s">
        <v>307</v>
      </c>
      <c r="D1003" s="15">
        <v>1</v>
      </c>
      <c r="E1003" s="8">
        <v>1326</v>
      </c>
      <c r="F1003" s="8">
        <v>1326</v>
      </c>
      <c r="G1003" s="8"/>
      <c r="H1003" s="8"/>
      <c r="I1003" s="8"/>
    </row>
    <row r="1004" spans="1:9" ht="45" x14ac:dyDescent="0.25">
      <c r="A1004" s="25" t="s">
        <v>177</v>
      </c>
      <c r="B1004" s="31" t="s">
        <v>1254</v>
      </c>
      <c r="C1004" s="36" t="s">
        <v>307</v>
      </c>
      <c r="D1004" s="15">
        <v>1</v>
      </c>
      <c r="E1004" s="8">
        <v>3913</v>
      </c>
      <c r="F1004" s="8">
        <v>3913</v>
      </c>
      <c r="G1004" s="8"/>
      <c r="H1004" s="8"/>
      <c r="I1004" s="8"/>
    </row>
    <row r="1005" spans="1:9" ht="45" x14ac:dyDescent="0.25">
      <c r="A1005" s="25" t="s">
        <v>178</v>
      </c>
      <c r="B1005" s="31" t="s">
        <v>1255</v>
      </c>
      <c r="C1005" s="36" t="s">
        <v>307</v>
      </c>
      <c r="D1005" s="15">
        <v>1</v>
      </c>
      <c r="E1005" s="8">
        <v>6484</v>
      </c>
      <c r="F1005" s="8">
        <v>6484</v>
      </c>
      <c r="G1005" s="8"/>
      <c r="H1005" s="8"/>
      <c r="I1005" s="8"/>
    </row>
    <row r="1006" spans="1:9" ht="45" x14ac:dyDescent="0.25">
      <c r="A1006" s="25" t="s">
        <v>179</v>
      </c>
      <c r="B1006" s="31" t="s">
        <v>1256</v>
      </c>
      <c r="C1006" s="36" t="s">
        <v>307</v>
      </c>
      <c r="D1006" s="15">
        <v>1</v>
      </c>
      <c r="E1006" s="8">
        <v>2664</v>
      </c>
      <c r="F1006" s="8">
        <v>2664</v>
      </c>
      <c r="G1006" s="8"/>
      <c r="H1006" s="8"/>
      <c r="I1006" s="8"/>
    </row>
    <row r="1007" spans="1:9" ht="45" x14ac:dyDescent="0.25">
      <c r="A1007" s="25" t="s">
        <v>180</v>
      </c>
      <c r="B1007" s="31" t="s">
        <v>1257</v>
      </c>
      <c r="C1007" s="36" t="s">
        <v>307</v>
      </c>
      <c r="D1007" s="15">
        <v>1</v>
      </c>
      <c r="E1007" s="8">
        <v>4147</v>
      </c>
      <c r="F1007" s="8">
        <v>4147</v>
      </c>
      <c r="G1007" s="8"/>
      <c r="H1007" s="8"/>
      <c r="I1007" s="8"/>
    </row>
    <row r="1008" spans="1:9" ht="45" x14ac:dyDescent="0.25">
      <c r="A1008" s="25" t="s">
        <v>181</v>
      </c>
      <c r="B1008" s="31" t="s">
        <v>1258</v>
      </c>
      <c r="C1008" s="36" t="s">
        <v>307</v>
      </c>
      <c r="D1008" s="15">
        <v>1</v>
      </c>
      <c r="E1008" s="8">
        <v>2188</v>
      </c>
      <c r="F1008" s="8">
        <v>2188</v>
      </c>
      <c r="G1008" s="8"/>
      <c r="H1008" s="8"/>
      <c r="I1008" s="8"/>
    </row>
    <row r="1009" spans="1:9" ht="90" x14ac:dyDescent="0.25">
      <c r="A1009" s="25" t="s">
        <v>182</v>
      </c>
      <c r="B1009" s="31" t="s">
        <v>1259</v>
      </c>
      <c r="C1009" s="36" t="s">
        <v>307</v>
      </c>
      <c r="D1009" s="15">
        <v>1</v>
      </c>
      <c r="E1009" s="8">
        <v>9359</v>
      </c>
      <c r="F1009" s="8">
        <v>9359</v>
      </c>
      <c r="G1009" s="8"/>
      <c r="H1009" s="8"/>
      <c r="I1009" s="8"/>
    </row>
    <row r="1010" spans="1:9" ht="45" x14ac:dyDescent="0.25">
      <c r="A1010" s="25" t="s">
        <v>183</v>
      </c>
      <c r="B1010" s="31" t="s">
        <v>1260</v>
      </c>
      <c r="C1010" s="36" t="s">
        <v>307</v>
      </c>
      <c r="D1010" s="15">
        <v>1</v>
      </c>
      <c r="E1010" s="8">
        <v>3071</v>
      </c>
      <c r="F1010" s="8">
        <v>3071</v>
      </c>
      <c r="G1010" s="8"/>
      <c r="H1010" s="8"/>
      <c r="I1010" s="8"/>
    </row>
    <row r="1011" spans="1:9" ht="45" x14ac:dyDescent="0.25">
      <c r="A1011" s="25" t="s">
        <v>184</v>
      </c>
      <c r="B1011" s="31" t="s">
        <v>1261</v>
      </c>
      <c r="C1011" s="36" t="s">
        <v>307</v>
      </c>
      <c r="D1011" s="15">
        <v>1</v>
      </c>
      <c r="E1011" s="8">
        <v>1950</v>
      </c>
      <c r="F1011" s="8">
        <v>1950</v>
      </c>
      <c r="G1011" s="8"/>
      <c r="H1011" s="8"/>
      <c r="I1011" s="8"/>
    </row>
    <row r="1012" spans="1:9" ht="45" outlineLevel="1" x14ac:dyDescent="0.25">
      <c r="A1012" s="25" t="s">
        <v>185</v>
      </c>
      <c r="B1012" s="31" t="s">
        <v>1262</v>
      </c>
      <c r="C1012" s="36" t="s">
        <v>307</v>
      </c>
      <c r="D1012" s="15">
        <v>1</v>
      </c>
      <c r="E1012" s="8">
        <v>4016</v>
      </c>
      <c r="F1012" s="8">
        <v>4016</v>
      </c>
      <c r="G1012" s="8"/>
      <c r="H1012" s="8"/>
      <c r="I1012" s="8"/>
    </row>
    <row r="1013" spans="1:9" ht="30" outlineLevel="1" x14ac:dyDescent="0.25">
      <c r="A1013" s="25" t="s">
        <v>186</v>
      </c>
      <c r="B1013" s="31" t="s">
        <v>1263</v>
      </c>
      <c r="C1013" s="36" t="s">
        <v>307</v>
      </c>
      <c r="D1013" s="15">
        <v>1</v>
      </c>
      <c r="E1013" s="8">
        <v>3236</v>
      </c>
      <c r="F1013" s="8">
        <v>3236</v>
      </c>
      <c r="G1013" s="8"/>
      <c r="H1013" s="8"/>
      <c r="I1013" s="8"/>
    </row>
    <row r="1014" spans="1:9" ht="45" outlineLevel="1" x14ac:dyDescent="0.25">
      <c r="A1014" s="25" t="s">
        <v>187</v>
      </c>
      <c r="B1014" s="31" t="s">
        <v>1264</v>
      </c>
      <c r="C1014" s="36" t="s">
        <v>307</v>
      </c>
      <c r="D1014" s="15">
        <v>1</v>
      </c>
      <c r="E1014" s="8">
        <v>7461</v>
      </c>
      <c r="F1014" s="8">
        <v>7461</v>
      </c>
      <c r="G1014" s="8"/>
      <c r="H1014" s="8"/>
      <c r="I1014" s="8"/>
    </row>
    <row r="1015" spans="1:9" s="24" customFormat="1" outlineLevel="1" x14ac:dyDescent="0.25">
      <c r="A1015" s="78" t="s">
        <v>649</v>
      </c>
      <c r="B1015" s="79" t="s">
        <v>873</v>
      </c>
      <c r="C1015" s="35"/>
      <c r="D1015" s="23">
        <f>D1016+D1021+D1037</f>
        <v>359</v>
      </c>
      <c r="E1015" s="23">
        <f>E1016+E1021+E1037</f>
        <v>253949</v>
      </c>
      <c r="F1015" s="23">
        <f>F1016+F1021+F1037</f>
        <v>253949</v>
      </c>
      <c r="G1015" s="23"/>
      <c r="H1015" s="23"/>
      <c r="I1015" s="23"/>
    </row>
    <row r="1016" spans="1:9" s="83" customFormat="1" outlineLevel="1" x14ac:dyDescent="0.25">
      <c r="A1016" s="37" t="s">
        <v>650</v>
      </c>
      <c r="B1016" s="80" t="s">
        <v>874</v>
      </c>
      <c r="C1016" s="55" t="s">
        <v>412</v>
      </c>
      <c r="D1016" s="82">
        <f>SUM(D1017:D1020)</f>
        <v>27</v>
      </c>
      <c r="E1016" s="82">
        <f>SUM(E1017:E1020)</f>
        <v>8310</v>
      </c>
      <c r="F1016" s="82">
        <f>SUM(F1017:F1020)</f>
        <v>8310</v>
      </c>
      <c r="G1016" s="82"/>
      <c r="H1016" s="82"/>
      <c r="I1016" s="82"/>
    </row>
    <row r="1017" spans="1:9" outlineLevel="1" x14ac:dyDescent="0.25">
      <c r="A1017" s="25" t="s">
        <v>875</v>
      </c>
      <c r="B1017" s="31" t="s">
        <v>876</v>
      </c>
      <c r="C1017" s="36" t="s">
        <v>412</v>
      </c>
      <c r="D1017" s="15">
        <v>20</v>
      </c>
      <c r="E1017" s="8">
        <v>3275</v>
      </c>
      <c r="F1017" s="8">
        <v>3275</v>
      </c>
      <c r="G1017" s="8"/>
      <c r="H1017" s="8"/>
      <c r="I1017" s="8"/>
    </row>
    <row r="1018" spans="1:9" outlineLevel="1" x14ac:dyDescent="0.25">
      <c r="A1018" s="25" t="s">
        <v>877</v>
      </c>
      <c r="B1018" s="31" t="s">
        <v>878</v>
      </c>
      <c r="C1018" s="36" t="s">
        <v>412</v>
      </c>
      <c r="D1018" s="15">
        <v>2</v>
      </c>
      <c r="E1018" s="8">
        <v>1343</v>
      </c>
      <c r="F1018" s="8">
        <v>1343</v>
      </c>
      <c r="G1018" s="8"/>
      <c r="H1018" s="8"/>
      <c r="I1018" s="8"/>
    </row>
    <row r="1019" spans="1:9" outlineLevel="1" x14ac:dyDescent="0.25">
      <c r="A1019" s="25" t="s">
        <v>879</v>
      </c>
      <c r="B1019" s="31" t="s">
        <v>880</v>
      </c>
      <c r="C1019" s="36" t="s">
        <v>412</v>
      </c>
      <c r="D1019" s="15">
        <v>2</v>
      </c>
      <c r="E1019" s="8">
        <v>1925</v>
      </c>
      <c r="F1019" s="8">
        <v>1925</v>
      </c>
      <c r="G1019" s="8"/>
      <c r="H1019" s="8"/>
      <c r="I1019" s="8"/>
    </row>
    <row r="1020" spans="1:9" outlineLevel="1" x14ac:dyDescent="0.25">
      <c r="A1020" s="25" t="s">
        <v>881</v>
      </c>
      <c r="B1020" s="31" t="s">
        <v>882</v>
      </c>
      <c r="C1020" s="36" t="s">
        <v>412</v>
      </c>
      <c r="D1020" s="15">
        <v>3</v>
      </c>
      <c r="E1020" s="8">
        <v>1767</v>
      </c>
      <c r="F1020" s="8">
        <v>1767</v>
      </c>
      <c r="G1020" s="8"/>
      <c r="H1020" s="8"/>
      <c r="I1020" s="8"/>
    </row>
    <row r="1021" spans="1:9" s="83" customFormat="1" outlineLevel="1" x14ac:dyDescent="0.25">
      <c r="A1021" s="37" t="s">
        <v>652</v>
      </c>
      <c r="B1021" s="80" t="s">
        <v>700</v>
      </c>
      <c r="C1021" s="55" t="s">
        <v>412</v>
      </c>
      <c r="D1021" s="82">
        <f>SUM(D1022:D1036)</f>
        <v>330</v>
      </c>
      <c r="E1021" s="82">
        <f>SUM(E1022:E1036)</f>
        <v>89337</v>
      </c>
      <c r="F1021" s="82">
        <f>SUM(F1022:F1036)</f>
        <v>89337</v>
      </c>
      <c r="G1021" s="82"/>
      <c r="H1021" s="82"/>
      <c r="I1021" s="82"/>
    </row>
    <row r="1022" spans="1:9" outlineLevel="1" x14ac:dyDescent="0.25">
      <c r="A1022" s="25" t="s">
        <v>883</v>
      </c>
      <c r="B1022" s="31" t="s">
        <v>884</v>
      </c>
      <c r="C1022" s="36" t="s">
        <v>412</v>
      </c>
      <c r="D1022" s="15">
        <v>61</v>
      </c>
      <c r="E1022" s="8">
        <v>3222</v>
      </c>
      <c r="F1022" s="8">
        <v>3222</v>
      </c>
      <c r="G1022" s="8"/>
      <c r="H1022" s="8"/>
      <c r="I1022" s="8"/>
    </row>
    <row r="1023" spans="1:9" outlineLevel="1" x14ac:dyDescent="0.25">
      <c r="A1023" s="25" t="s">
        <v>885</v>
      </c>
      <c r="B1023" s="31" t="s">
        <v>886</v>
      </c>
      <c r="C1023" s="36" t="s">
        <v>412</v>
      </c>
      <c r="D1023" s="15">
        <v>51</v>
      </c>
      <c r="E1023" s="8">
        <v>3761</v>
      </c>
      <c r="F1023" s="8">
        <v>3761</v>
      </c>
      <c r="G1023" s="8"/>
      <c r="H1023" s="8"/>
      <c r="I1023" s="8"/>
    </row>
    <row r="1024" spans="1:9" outlineLevel="1" x14ac:dyDescent="0.25">
      <c r="A1024" s="25" t="s">
        <v>887</v>
      </c>
      <c r="B1024" s="31" t="s">
        <v>888</v>
      </c>
      <c r="C1024" s="36" t="s">
        <v>412</v>
      </c>
      <c r="D1024" s="15">
        <v>78</v>
      </c>
      <c r="E1024" s="8">
        <v>4514</v>
      </c>
      <c r="F1024" s="8">
        <v>4514</v>
      </c>
      <c r="G1024" s="8"/>
      <c r="H1024" s="8"/>
      <c r="I1024" s="8"/>
    </row>
    <row r="1025" spans="1:9" outlineLevel="1" x14ac:dyDescent="0.25">
      <c r="A1025" s="25" t="s">
        <v>889</v>
      </c>
      <c r="B1025" s="31" t="s">
        <v>890</v>
      </c>
      <c r="C1025" s="36" t="s">
        <v>412</v>
      </c>
      <c r="D1025" s="15">
        <v>10</v>
      </c>
      <c r="E1025" s="8">
        <v>1508</v>
      </c>
      <c r="F1025" s="8">
        <v>1508</v>
      </c>
      <c r="G1025" s="8"/>
      <c r="H1025" s="8"/>
      <c r="I1025" s="8"/>
    </row>
    <row r="1026" spans="1:9" outlineLevel="1" x14ac:dyDescent="0.25">
      <c r="A1026" s="25" t="s">
        <v>891</v>
      </c>
      <c r="B1026" s="31" t="s">
        <v>892</v>
      </c>
      <c r="C1026" s="36" t="s">
        <v>412</v>
      </c>
      <c r="D1026" s="15">
        <v>65</v>
      </c>
      <c r="E1026" s="8">
        <v>33081</v>
      </c>
      <c r="F1026" s="8">
        <v>33081</v>
      </c>
      <c r="G1026" s="8"/>
      <c r="H1026" s="8"/>
      <c r="I1026" s="8"/>
    </row>
    <row r="1027" spans="1:9" outlineLevel="1" x14ac:dyDescent="0.25">
      <c r="A1027" s="25" t="s">
        <v>893</v>
      </c>
      <c r="B1027" s="31" t="s">
        <v>894</v>
      </c>
      <c r="C1027" s="36" t="s">
        <v>412</v>
      </c>
      <c r="D1027" s="15">
        <v>33</v>
      </c>
      <c r="E1027" s="8">
        <v>12440</v>
      </c>
      <c r="F1027" s="8">
        <v>12440</v>
      </c>
      <c r="G1027" s="8"/>
      <c r="H1027" s="8"/>
      <c r="I1027" s="8"/>
    </row>
    <row r="1028" spans="1:9" outlineLevel="1" x14ac:dyDescent="0.25">
      <c r="A1028" s="25" t="s">
        <v>895</v>
      </c>
      <c r="B1028" s="31" t="s">
        <v>896</v>
      </c>
      <c r="C1028" s="36" t="s">
        <v>412</v>
      </c>
      <c r="D1028" s="15">
        <v>9</v>
      </c>
      <c r="E1028" s="8">
        <v>2739</v>
      </c>
      <c r="F1028" s="8">
        <v>2739</v>
      </c>
      <c r="G1028" s="8"/>
      <c r="H1028" s="8"/>
      <c r="I1028" s="8"/>
    </row>
    <row r="1029" spans="1:9" outlineLevel="1" x14ac:dyDescent="0.25">
      <c r="A1029" s="25" t="s">
        <v>897</v>
      </c>
      <c r="B1029" s="31" t="s">
        <v>898</v>
      </c>
      <c r="C1029" s="36" t="s">
        <v>412</v>
      </c>
      <c r="D1029" s="15">
        <v>14</v>
      </c>
      <c r="E1029" s="8">
        <v>13443</v>
      </c>
      <c r="F1029" s="8">
        <v>13443</v>
      </c>
      <c r="G1029" s="8"/>
      <c r="H1029" s="8"/>
      <c r="I1029" s="8"/>
    </row>
    <row r="1030" spans="1:9" outlineLevel="1" x14ac:dyDescent="0.25">
      <c r="A1030" s="25" t="s">
        <v>899</v>
      </c>
      <c r="B1030" s="31" t="s">
        <v>900</v>
      </c>
      <c r="C1030" s="36" t="s">
        <v>412</v>
      </c>
      <c r="D1030" s="15">
        <v>1</v>
      </c>
      <c r="E1030" s="8">
        <v>891</v>
      </c>
      <c r="F1030" s="8">
        <v>891</v>
      </c>
      <c r="G1030" s="8"/>
      <c r="H1030" s="8"/>
      <c r="I1030" s="8"/>
    </row>
    <row r="1031" spans="1:9" outlineLevel="1" x14ac:dyDescent="0.25">
      <c r="A1031" s="25" t="s">
        <v>901</v>
      </c>
      <c r="B1031" s="31" t="s">
        <v>902</v>
      </c>
      <c r="C1031" s="36" t="s">
        <v>412</v>
      </c>
      <c r="D1031" s="15">
        <v>3</v>
      </c>
      <c r="E1031" s="8">
        <v>4390</v>
      </c>
      <c r="F1031" s="8">
        <v>4390</v>
      </c>
      <c r="G1031" s="8"/>
      <c r="H1031" s="8"/>
      <c r="I1031" s="8"/>
    </row>
    <row r="1032" spans="1:9" outlineLevel="1" x14ac:dyDescent="0.25">
      <c r="A1032" s="25" t="s">
        <v>903</v>
      </c>
      <c r="B1032" s="31" t="s">
        <v>904</v>
      </c>
      <c r="C1032" s="36" t="s">
        <v>412</v>
      </c>
      <c r="D1032" s="15">
        <v>1</v>
      </c>
      <c r="E1032" s="8">
        <v>3122</v>
      </c>
      <c r="F1032" s="8">
        <v>3122</v>
      </c>
      <c r="G1032" s="8"/>
      <c r="H1032" s="8"/>
      <c r="I1032" s="8"/>
    </row>
    <row r="1033" spans="1:9" outlineLevel="1" x14ac:dyDescent="0.25">
      <c r="A1033" s="25" t="s">
        <v>909</v>
      </c>
      <c r="B1033" s="31" t="s">
        <v>910</v>
      </c>
      <c r="C1033" s="36" t="s">
        <v>412</v>
      </c>
      <c r="D1033" s="15">
        <v>1</v>
      </c>
      <c r="E1033" s="8">
        <v>1300</v>
      </c>
      <c r="F1033" s="8">
        <v>1300</v>
      </c>
      <c r="G1033" s="8"/>
      <c r="H1033" s="8"/>
      <c r="I1033" s="8"/>
    </row>
    <row r="1034" spans="1:9" outlineLevel="1" x14ac:dyDescent="0.25">
      <c r="A1034" s="25" t="s">
        <v>982</v>
      </c>
      <c r="B1034" s="31" t="s">
        <v>911</v>
      </c>
      <c r="C1034" s="36" t="s">
        <v>412</v>
      </c>
      <c r="D1034" s="15">
        <v>1</v>
      </c>
      <c r="E1034" s="8">
        <v>1705</v>
      </c>
      <c r="F1034" s="8">
        <v>1705</v>
      </c>
      <c r="G1034" s="8"/>
      <c r="H1034" s="8"/>
      <c r="I1034" s="8"/>
    </row>
    <row r="1035" spans="1:9" outlineLevel="1" x14ac:dyDescent="0.25">
      <c r="A1035" s="25" t="s">
        <v>1231</v>
      </c>
      <c r="B1035" s="31" t="s">
        <v>1046</v>
      </c>
      <c r="C1035" s="36" t="s">
        <v>412</v>
      </c>
      <c r="D1035" s="15">
        <v>1</v>
      </c>
      <c r="E1035" s="8">
        <v>1497</v>
      </c>
      <c r="F1035" s="8">
        <v>1497</v>
      </c>
      <c r="G1035" s="8"/>
      <c r="H1035" s="8"/>
      <c r="I1035" s="8"/>
    </row>
    <row r="1036" spans="1:9" outlineLevel="1" x14ac:dyDescent="0.25">
      <c r="A1036" s="25" t="s">
        <v>1271</v>
      </c>
      <c r="B1036" s="31" t="s">
        <v>1047</v>
      </c>
      <c r="C1036" s="36" t="s">
        <v>412</v>
      </c>
      <c r="D1036" s="15">
        <v>1</v>
      </c>
      <c r="E1036" s="8">
        <v>1724</v>
      </c>
      <c r="F1036" s="8">
        <v>1724</v>
      </c>
      <c r="G1036" s="8"/>
      <c r="H1036" s="8"/>
      <c r="I1036" s="8"/>
    </row>
    <row r="1037" spans="1:9" s="83" customFormat="1" outlineLevel="1" x14ac:dyDescent="0.25">
      <c r="A1037" s="37" t="s">
        <v>912</v>
      </c>
      <c r="B1037" s="80" t="s">
        <v>913</v>
      </c>
      <c r="C1037" s="55" t="s">
        <v>412</v>
      </c>
      <c r="D1037" s="82">
        <v>2</v>
      </c>
      <c r="E1037" s="82">
        <f>SUM(E1038:E1047)</f>
        <v>156302</v>
      </c>
      <c r="F1037" s="82">
        <f>SUM(F1038:F1047)</f>
        <v>156302</v>
      </c>
      <c r="G1037" s="82"/>
      <c r="H1037" s="82"/>
      <c r="I1037" s="82"/>
    </row>
    <row r="1038" spans="1:9" outlineLevel="1" x14ac:dyDescent="0.25">
      <c r="A1038" s="25" t="s">
        <v>914</v>
      </c>
      <c r="B1038" s="31" t="s">
        <v>915</v>
      </c>
      <c r="C1038" s="36" t="s">
        <v>412</v>
      </c>
      <c r="D1038" s="15">
        <v>2</v>
      </c>
      <c r="E1038" s="8">
        <v>1457</v>
      </c>
      <c r="F1038" s="8">
        <v>1457</v>
      </c>
      <c r="G1038" s="8"/>
      <c r="H1038" s="8"/>
      <c r="I1038" s="8"/>
    </row>
    <row r="1039" spans="1:9" outlineLevel="1" x14ac:dyDescent="0.25">
      <c r="A1039" s="25" t="s">
        <v>916</v>
      </c>
      <c r="B1039" s="31" t="s">
        <v>917</v>
      </c>
      <c r="C1039" s="36" t="s">
        <v>412</v>
      </c>
      <c r="D1039" s="15">
        <v>35</v>
      </c>
      <c r="E1039" s="8">
        <v>9992</v>
      </c>
      <c r="F1039" s="8">
        <v>9992</v>
      </c>
      <c r="G1039" s="8"/>
      <c r="H1039" s="8"/>
      <c r="I1039" s="8"/>
    </row>
    <row r="1040" spans="1:9" outlineLevel="1" x14ac:dyDescent="0.25">
      <c r="A1040" s="25" t="s">
        <v>918</v>
      </c>
      <c r="B1040" s="31" t="s">
        <v>919</v>
      </c>
      <c r="C1040" s="36" t="s">
        <v>412</v>
      </c>
      <c r="D1040" s="15">
        <v>14</v>
      </c>
      <c r="E1040" s="8">
        <v>94689</v>
      </c>
      <c r="F1040" s="8">
        <v>94689</v>
      </c>
      <c r="G1040" s="8"/>
      <c r="H1040" s="8"/>
      <c r="I1040" s="8"/>
    </row>
    <row r="1041" spans="1:9" outlineLevel="1" x14ac:dyDescent="0.25">
      <c r="A1041" s="25" t="s">
        <v>920</v>
      </c>
      <c r="B1041" s="31" t="s">
        <v>1232</v>
      </c>
      <c r="C1041" s="36" t="s">
        <v>412</v>
      </c>
      <c r="D1041" s="15">
        <v>21</v>
      </c>
      <c r="E1041" s="8">
        <v>11882</v>
      </c>
      <c r="F1041" s="8">
        <v>11882</v>
      </c>
      <c r="G1041" s="8"/>
      <c r="H1041" s="8"/>
      <c r="I1041" s="8"/>
    </row>
    <row r="1042" spans="1:9" outlineLevel="1" x14ac:dyDescent="0.25">
      <c r="A1042" s="25" t="s">
        <v>922</v>
      </c>
      <c r="B1042" s="31" t="s">
        <v>923</v>
      </c>
      <c r="C1042" s="36" t="s">
        <v>412</v>
      </c>
      <c r="D1042" s="15">
        <v>5</v>
      </c>
      <c r="E1042" s="8">
        <v>8951</v>
      </c>
      <c r="F1042" s="8">
        <v>8951</v>
      </c>
      <c r="G1042" s="8"/>
      <c r="H1042" s="8"/>
      <c r="I1042" s="8"/>
    </row>
    <row r="1043" spans="1:9" outlineLevel="1" x14ac:dyDescent="0.25">
      <c r="A1043" s="25" t="s">
        <v>924</v>
      </c>
      <c r="B1043" s="31" t="s">
        <v>925</v>
      </c>
      <c r="C1043" s="36" t="s">
        <v>412</v>
      </c>
      <c r="D1043" s="15">
        <v>15</v>
      </c>
      <c r="E1043" s="8">
        <v>5502</v>
      </c>
      <c r="F1043" s="8">
        <v>5502</v>
      </c>
      <c r="G1043" s="8"/>
      <c r="H1043" s="8"/>
      <c r="I1043" s="8"/>
    </row>
    <row r="1044" spans="1:9" outlineLevel="1" x14ac:dyDescent="0.25">
      <c r="A1044" s="25" t="s">
        <v>926</v>
      </c>
      <c r="B1044" s="31" t="s">
        <v>927</v>
      </c>
      <c r="C1044" s="36" t="s">
        <v>412</v>
      </c>
      <c r="D1044" s="15">
        <v>1</v>
      </c>
      <c r="E1044" s="8">
        <v>1345</v>
      </c>
      <c r="F1044" s="8">
        <v>1345</v>
      </c>
      <c r="G1044" s="8"/>
      <c r="H1044" s="8"/>
      <c r="I1044" s="8"/>
    </row>
    <row r="1045" spans="1:9" outlineLevel="1" x14ac:dyDescent="0.25">
      <c r="A1045" s="25" t="s">
        <v>928</v>
      </c>
      <c r="B1045" s="31" t="s">
        <v>929</v>
      </c>
      <c r="C1045" s="36" t="s">
        <v>412</v>
      </c>
      <c r="D1045" s="15">
        <v>1</v>
      </c>
      <c r="E1045" s="8">
        <v>19198</v>
      </c>
      <c r="F1045" s="8">
        <v>19198</v>
      </c>
      <c r="G1045" s="8"/>
      <c r="H1045" s="8"/>
      <c r="I1045" s="8"/>
    </row>
    <row r="1046" spans="1:9" outlineLevel="1" x14ac:dyDescent="0.25">
      <c r="A1046" s="25" t="s">
        <v>930</v>
      </c>
      <c r="B1046" s="31" t="s">
        <v>939</v>
      </c>
      <c r="C1046" s="36" t="s">
        <v>412</v>
      </c>
      <c r="D1046" s="15">
        <v>8</v>
      </c>
      <c r="E1046" s="8">
        <v>2914</v>
      </c>
      <c r="F1046" s="8">
        <v>2914</v>
      </c>
      <c r="G1046" s="8"/>
      <c r="H1046" s="8"/>
      <c r="I1046" s="8"/>
    </row>
    <row r="1047" spans="1:9" outlineLevel="1" x14ac:dyDescent="0.25">
      <c r="A1047" s="25" t="s">
        <v>932</v>
      </c>
      <c r="B1047" s="31" t="s">
        <v>943</v>
      </c>
      <c r="C1047" s="36" t="s">
        <v>412</v>
      </c>
      <c r="D1047" s="15">
        <v>2</v>
      </c>
      <c r="E1047" s="8">
        <v>372</v>
      </c>
      <c r="F1047" s="8">
        <v>372</v>
      </c>
      <c r="G1047" s="8"/>
      <c r="H1047" s="8"/>
      <c r="I1047" s="8"/>
    </row>
    <row r="1048" spans="1:9" s="24" customFormat="1" outlineLevel="1" x14ac:dyDescent="0.25">
      <c r="A1048" s="78" t="s">
        <v>952</v>
      </c>
      <c r="B1048" s="79" t="s">
        <v>953</v>
      </c>
      <c r="C1048" s="35"/>
      <c r="D1048" s="23">
        <f>SUM(D1049:D1057)</f>
        <v>322</v>
      </c>
      <c r="E1048" s="23">
        <f>SUM(E1049:E1057)</f>
        <v>76029</v>
      </c>
      <c r="F1048" s="23">
        <f>SUM(F1049:F1057)</f>
        <v>76029</v>
      </c>
      <c r="G1048" s="23"/>
      <c r="H1048" s="23"/>
      <c r="I1048" s="23"/>
    </row>
    <row r="1049" spans="1:9" ht="30" outlineLevel="1" x14ac:dyDescent="0.25">
      <c r="A1049" s="25" t="s">
        <v>0</v>
      </c>
      <c r="B1049" s="31" t="s">
        <v>1265</v>
      </c>
      <c r="C1049" s="36" t="s">
        <v>412</v>
      </c>
      <c r="D1049" s="15">
        <v>10</v>
      </c>
      <c r="E1049" s="8">
        <v>1718</v>
      </c>
      <c r="F1049" s="8">
        <v>1718</v>
      </c>
      <c r="G1049" s="8"/>
      <c r="H1049" s="8"/>
      <c r="I1049" s="8"/>
    </row>
    <row r="1050" spans="1:9" outlineLevel="1" x14ac:dyDescent="0.25">
      <c r="A1050" s="25" t="s">
        <v>20</v>
      </c>
      <c r="B1050" s="31" t="s">
        <v>1180</v>
      </c>
      <c r="C1050" s="36" t="s">
        <v>412</v>
      </c>
      <c r="D1050" s="15">
        <v>60</v>
      </c>
      <c r="E1050" s="8">
        <v>2824</v>
      </c>
      <c r="F1050" s="8">
        <v>2824</v>
      </c>
      <c r="G1050" s="8"/>
      <c r="H1050" s="8"/>
      <c r="I1050" s="8"/>
    </row>
    <row r="1051" spans="1:9" outlineLevel="1" x14ac:dyDescent="0.25">
      <c r="A1051" s="25" t="s">
        <v>59</v>
      </c>
      <c r="B1051" s="31" t="s">
        <v>1266</v>
      </c>
      <c r="C1051" s="36" t="s">
        <v>412</v>
      </c>
      <c r="D1051" s="15">
        <v>60</v>
      </c>
      <c r="E1051" s="8">
        <v>18826</v>
      </c>
      <c r="F1051" s="8">
        <v>18826</v>
      </c>
      <c r="G1051" s="8"/>
      <c r="H1051" s="8"/>
      <c r="I1051" s="8"/>
    </row>
    <row r="1052" spans="1:9" outlineLevel="1" x14ac:dyDescent="0.25">
      <c r="A1052" s="25" t="s">
        <v>170</v>
      </c>
      <c r="B1052" s="31" t="s">
        <v>1267</v>
      </c>
      <c r="C1052" s="36" t="s">
        <v>412</v>
      </c>
      <c r="D1052" s="15">
        <v>158</v>
      </c>
      <c r="E1052" s="8">
        <v>3488</v>
      </c>
      <c r="F1052" s="8">
        <v>3488</v>
      </c>
      <c r="G1052" s="8"/>
      <c r="H1052" s="8"/>
      <c r="I1052" s="8"/>
    </row>
    <row r="1053" spans="1:9" ht="30" outlineLevel="1" x14ac:dyDescent="0.25">
      <c r="A1053" s="25" t="s">
        <v>649</v>
      </c>
      <c r="B1053" s="31" t="s">
        <v>1235</v>
      </c>
      <c r="C1053" s="36" t="s">
        <v>412</v>
      </c>
      <c r="D1053" s="15">
        <v>8</v>
      </c>
      <c r="E1053" s="8">
        <v>15120</v>
      </c>
      <c r="F1053" s="8">
        <v>15120</v>
      </c>
      <c r="G1053" s="8"/>
      <c r="H1053" s="8"/>
      <c r="I1053" s="8"/>
    </row>
    <row r="1054" spans="1:9" ht="30" outlineLevel="1" x14ac:dyDescent="0.25">
      <c r="A1054" s="25" t="s">
        <v>654</v>
      </c>
      <c r="B1054" s="31" t="s">
        <v>1236</v>
      </c>
      <c r="C1054" s="36" t="s">
        <v>412</v>
      </c>
      <c r="D1054" s="15">
        <v>8</v>
      </c>
      <c r="E1054" s="8">
        <v>16083</v>
      </c>
      <c r="F1054" s="8">
        <v>16083</v>
      </c>
      <c r="G1054" s="8"/>
      <c r="H1054" s="8"/>
      <c r="I1054" s="8"/>
    </row>
    <row r="1055" spans="1:9" ht="30" outlineLevel="1" x14ac:dyDescent="0.25">
      <c r="A1055" s="25" t="s">
        <v>791</v>
      </c>
      <c r="B1055" s="31" t="s">
        <v>1233</v>
      </c>
      <c r="C1055" s="36" t="s">
        <v>412</v>
      </c>
      <c r="D1055" s="15">
        <v>8</v>
      </c>
      <c r="E1055" s="8">
        <v>4017</v>
      </c>
      <c r="F1055" s="8">
        <v>4017</v>
      </c>
      <c r="G1055" s="8"/>
      <c r="H1055" s="8"/>
      <c r="I1055" s="8"/>
    </row>
    <row r="1056" spans="1:9" ht="30" outlineLevel="1" x14ac:dyDescent="0.25">
      <c r="A1056" s="25" t="s">
        <v>962</v>
      </c>
      <c r="B1056" s="31" t="s">
        <v>1234</v>
      </c>
      <c r="C1056" s="36" t="s">
        <v>412</v>
      </c>
      <c r="D1056" s="15">
        <v>8</v>
      </c>
      <c r="E1056" s="8">
        <v>4987</v>
      </c>
      <c r="F1056" s="8">
        <v>4987</v>
      </c>
      <c r="G1056" s="8"/>
      <c r="H1056" s="8"/>
      <c r="I1056" s="8"/>
    </row>
    <row r="1057" spans="1:9" outlineLevel="1" x14ac:dyDescent="0.25">
      <c r="A1057" s="25" t="s">
        <v>964</v>
      </c>
      <c r="B1057" s="31" t="s">
        <v>960</v>
      </c>
      <c r="C1057" s="36" t="s">
        <v>412</v>
      </c>
      <c r="D1057" s="15">
        <v>2</v>
      </c>
      <c r="E1057" s="8">
        <v>8966</v>
      </c>
      <c r="F1057" s="8">
        <v>8966</v>
      </c>
      <c r="G1057" s="8"/>
      <c r="H1057" s="8"/>
      <c r="I1057" s="8"/>
    </row>
    <row r="1058" spans="1:9" s="24" customFormat="1" outlineLevel="1" x14ac:dyDescent="0.25">
      <c r="A1058" s="78" t="s">
        <v>968</v>
      </c>
      <c r="B1058" s="79" t="s">
        <v>969</v>
      </c>
      <c r="C1058" s="35"/>
      <c r="D1058" s="23">
        <f>SUM(D1059:D1070)</f>
        <v>16</v>
      </c>
      <c r="E1058" s="23">
        <f>SUM(E1059:E1070)</f>
        <v>715854</v>
      </c>
      <c r="F1058" s="23">
        <f>SUM(F1059:F1070)</f>
        <v>715854</v>
      </c>
      <c r="G1058" s="23"/>
      <c r="H1058" s="23"/>
      <c r="I1058" s="23"/>
    </row>
    <row r="1059" spans="1:9" outlineLevel="1" x14ac:dyDescent="0.25">
      <c r="A1059" s="25" t="s">
        <v>0</v>
      </c>
      <c r="B1059" s="31" t="s">
        <v>970</v>
      </c>
      <c r="C1059" s="36" t="s">
        <v>412</v>
      </c>
      <c r="D1059" s="15">
        <v>1</v>
      </c>
      <c r="E1059" s="8">
        <v>41622</v>
      </c>
      <c r="F1059" s="8">
        <v>41622</v>
      </c>
      <c r="G1059" s="8"/>
      <c r="H1059" s="8"/>
      <c r="I1059" s="8"/>
    </row>
    <row r="1060" spans="1:9" outlineLevel="1" x14ac:dyDescent="0.25">
      <c r="A1060" s="25" t="s">
        <v>20</v>
      </c>
      <c r="B1060" s="31" t="s">
        <v>971</v>
      </c>
      <c r="C1060" s="36" t="s">
        <v>412</v>
      </c>
      <c r="D1060" s="15">
        <v>2</v>
      </c>
      <c r="E1060" s="8">
        <v>54629</v>
      </c>
      <c r="F1060" s="8">
        <v>54629</v>
      </c>
      <c r="G1060" s="8"/>
      <c r="H1060" s="8"/>
      <c r="I1060" s="8"/>
    </row>
    <row r="1061" spans="1:9" outlineLevel="1" x14ac:dyDescent="0.25">
      <c r="A1061" s="25" t="s">
        <v>59</v>
      </c>
      <c r="B1061" s="31" t="s">
        <v>972</v>
      </c>
      <c r="C1061" s="36" t="s">
        <v>412</v>
      </c>
      <c r="D1061" s="15">
        <v>1</v>
      </c>
      <c r="E1061" s="8">
        <v>35118</v>
      </c>
      <c r="F1061" s="8">
        <v>35118</v>
      </c>
      <c r="G1061" s="8"/>
      <c r="H1061" s="8"/>
      <c r="I1061" s="8"/>
    </row>
    <row r="1062" spans="1:9" outlineLevel="1" x14ac:dyDescent="0.25">
      <c r="A1062" s="25" t="s">
        <v>170</v>
      </c>
      <c r="B1062" s="31" t="s">
        <v>1268</v>
      </c>
      <c r="C1062" s="36" t="s">
        <v>412</v>
      </c>
      <c r="D1062" s="15">
        <v>2</v>
      </c>
      <c r="E1062" s="8">
        <v>78041</v>
      </c>
      <c r="F1062" s="8">
        <v>78041</v>
      </c>
      <c r="G1062" s="8"/>
      <c r="H1062" s="8"/>
      <c r="I1062" s="8"/>
    </row>
    <row r="1063" spans="1:9" outlineLevel="1" x14ac:dyDescent="0.25">
      <c r="A1063" s="25" t="s">
        <v>649</v>
      </c>
      <c r="B1063" s="31" t="s">
        <v>973</v>
      </c>
      <c r="C1063" s="36" t="s">
        <v>412</v>
      </c>
      <c r="D1063" s="15">
        <v>2</v>
      </c>
      <c r="E1063" s="8">
        <v>67635</v>
      </c>
      <c r="F1063" s="8">
        <v>67635</v>
      </c>
      <c r="G1063" s="8"/>
      <c r="H1063" s="8"/>
      <c r="I1063" s="8"/>
    </row>
    <row r="1064" spans="1:9" outlineLevel="1" x14ac:dyDescent="0.25">
      <c r="A1064" s="25" t="s">
        <v>654</v>
      </c>
      <c r="B1064" s="31" t="s">
        <v>974</v>
      </c>
      <c r="C1064" s="36" t="s">
        <v>412</v>
      </c>
      <c r="D1064" s="15">
        <v>1</v>
      </c>
      <c r="E1064" s="8">
        <v>35118</v>
      </c>
      <c r="F1064" s="8">
        <v>35118</v>
      </c>
      <c r="G1064" s="8"/>
      <c r="H1064" s="8"/>
      <c r="I1064" s="8"/>
    </row>
    <row r="1065" spans="1:9" outlineLevel="1" x14ac:dyDescent="0.25">
      <c r="A1065" s="25" t="s">
        <v>791</v>
      </c>
      <c r="B1065" s="31" t="s">
        <v>1269</v>
      </c>
      <c r="C1065" s="36" t="s">
        <v>412</v>
      </c>
      <c r="D1065" s="15">
        <v>2</v>
      </c>
      <c r="E1065" s="8">
        <v>127466</v>
      </c>
      <c r="F1065" s="8">
        <v>127466</v>
      </c>
      <c r="G1065" s="8"/>
      <c r="H1065" s="8"/>
      <c r="I1065" s="8"/>
    </row>
    <row r="1066" spans="1:9" outlineLevel="1" x14ac:dyDescent="0.25">
      <c r="A1066" s="25" t="s">
        <v>962</v>
      </c>
      <c r="B1066" s="31" t="s">
        <v>976</v>
      </c>
      <c r="C1066" s="36" t="s">
        <v>412</v>
      </c>
      <c r="D1066" s="15">
        <v>1</v>
      </c>
      <c r="E1066" s="8">
        <v>41550</v>
      </c>
      <c r="F1066" s="8">
        <v>41550</v>
      </c>
      <c r="G1066" s="8"/>
      <c r="H1066" s="8"/>
      <c r="I1066" s="8"/>
    </row>
    <row r="1067" spans="1:9" outlineLevel="1" x14ac:dyDescent="0.25">
      <c r="A1067" s="25" t="s">
        <v>964</v>
      </c>
      <c r="B1067" s="31" t="s">
        <v>977</v>
      </c>
      <c r="C1067" s="36" t="s">
        <v>412</v>
      </c>
      <c r="D1067" s="15">
        <v>1</v>
      </c>
      <c r="E1067" s="8">
        <v>34858</v>
      </c>
      <c r="F1067" s="8">
        <v>34858</v>
      </c>
      <c r="G1067" s="8"/>
      <c r="H1067" s="8"/>
      <c r="I1067" s="8"/>
    </row>
    <row r="1068" spans="1:9" outlineLevel="1" x14ac:dyDescent="0.25">
      <c r="A1068" s="25" t="s">
        <v>966</v>
      </c>
      <c r="B1068" s="31" t="s">
        <v>978</v>
      </c>
      <c r="C1068" s="36" t="s">
        <v>412</v>
      </c>
      <c r="D1068" s="15">
        <v>1</v>
      </c>
      <c r="E1068" s="8">
        <v>58531</v>
      </c>
      <c r="F1068" s="8">
        <v>58531</v>
      </c>
      <c r="G1068" s="8"/>
      <c r="H1068" s="8"/>
      <c r="I1068" s="8"/>
    </row>
    <row r="1069" spans="1:9" outlineLevel="1" x14ac:dyDescent="0.25">
      <c r="A1069" s="25" t="s">
        <v>980</v>
      </c>
      <c r="B1069" s="31" t="s">
        <v>1270</v>
      </c>
      <c r="C1069" s="36" t="s">
        <v>412</v>
      </c>
      <c r="D1069" s="15">
        <v>1</v>
      </c>
      <c r="E1069" s="8">
        <v>76252</v>
      </c>
      <c r="F1069" s="8">
        <v>76252</v>
      </c>
      <c r="G1069" s="8"/>
      <c r="H1069" s="8"/>
      <c r="I1069" s="8"/>
    </row>
    <row r="1070" spans="1:9" outlineLevel="1" x14ac:dyDescent="0.25">
      <c r="A1070" s="25" t="s">
        <v>1182</v>
      </c>
      <c r="B1070" s="31" t="s">
        <v>979</v>
      </c>
      <c r="C1070" s="36" t="s">
        <v>412</v>
      </c>
      <c r="D1070" s="15">
        <v>1</v>
      </c>
      <c r="E1070" s="8">
        <v>65034</v>
      </c>
      <c r="F1070" s="8">
        <v>65034</v>
      </c>
      <c r="G1070" s="8"/>
      <c r="H1070" s="8"/>
      <c r="I1070" s="8"/>
    </row>
    <row r="1099" ht="33.75" customHeight="1" x14ac:dyDescent="0.25"/>
  </sheetData>
  <mergeCells count="7">
    <mergeCell ref="A2:I2"/>
    <mergeCell ref="A3:A4"/>
    <mergeCell ref="B3:B4"/>
    <mergeCell ref="C3:C4"/>
    <mergeCell ref="D3:D4"/>
    <mergeCell ref="E3:E4"/>
    <mergeCell ref="F3:I3"/>
  </mergeCells>
  <pageMargins left="0.11811023622047245" right="0" top="0" bottom="0.15748031496062992"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11"/>
  <sheetViews>
    <sheetView workbookViewId="0">
      <pane ySplit="4" topLeftCell="A5" activePane="bottomLeft" state="frozen"/>
      <selection pane="bottomLeft" activeCell="B7" sqref="B7"/>
    </sheetView>
  </sheetViews>
  <sheetFormatPr defaultColWidth="9.140625" defaultRowHeight="15.75" outlineLevelRow="1" x14ac:dyDescent="0.25"/>
  <cols>
    <col min="1" max="1" width="9.140625" style="1"/>
    <col min="2" max="2" width="67.85546875" style="1" customWidth="1"/>
    <col min="3" max="3" width="12.5703125" style="1" customWidth="1"/>
    <col min="4" max="4" width="9.140625" style="1"/>
    <col min="5" max="6" width="17.5703125" style="1" customWidth="1"/>
    <col min="7" max="7" width="15" style="1" customWidth="1"/>
    <col min="8" max="8" width="15.7109375" style="1" customWidth="1"/>
    <col min="9" max="9" width="17.5703125" style="1" customWidth="1"/>
    <col min="10" max="11" width="9.140625" style="1"/>
    <col min="12" max="12" width="10.140625" style="1" bestFit="1" customWidth="1"/>
    <col min="13" max="16384" width="9.140625" style="1"/>
  </cols>
  <sheetData>
    <row r="1" spans="1:10" ht="15.75" customHeight="1" x14ac:dyDescent="0.25">
      <c r="I1" s="42" t="s">
        <v>242</v>
      </c>
    </row>
    <row r="2" spans="1:10" ht="47.25" customHeight="1" x14ac:dyDescent="0.25">
      <c r="A2" s="102" t="s">
        <v>254</v>
      </c>
      <c r="B2" s="103"/>
      <c r="C2" s="103"/>
      <c r="D2" s="103"/>
      <c r="E2" s="103"/>
      <c r="F2" s="103"/>
      <c r="G2" s="103"/>
      <c r="H2" s="103"/>
      <c r="I2" s="103"/>
    </row>
    <row r="3" spans="1:10" ht="15.75" customHeight="1" x14ac:dyDescent="0.25">
      <c r="A3" s="104" t="s">
        <v>244</v>
      </c>
      <c r="B3" s="104" t="s">
        <v>245</v>
      </c>
      <c r="C3" s="104" t="s">
        <v>246</v>
      </c>
      <c r="D3" s="104" t="s">
        <v>247</v>
      </c>
      <c r="E3" s="104" t="s">
        <v>248</v>
      </c>
      <c r="F3" s="104" t="s">
        <v>249</v>
      </c>
      <c r="G3" s="104"/>
      <c r="H3" s="104"/>
      <c r="I3" s="104"/>
    </row>
    <row r="4" spans="1:10" ht="95.25" customHeight="1" x14ac:dyDescent="0.25">
      <c r="A4" s="104"/>
      <c r="B4" s="104"/>
      <c r="C4" s="104"/>
      <c r="D4" s="104"/>
      <c r="E4" s="104"/>
      <c r="F4" s="45" t="s">
        <v>250</v>
      </c>
      <c r="G4" s="45" t="s">
        <v>251</v>
      </c>
      <c r="H4" s="45" t="s">
        <v>252</v>
      </c>
      <c r="I4" s="45" t="s">
        <v>253</v>
      </c>
    </row>
    <row r="5" spans="1:10" x14ac:dyDescent="0.25">
      <c r="A5" s="45">
        <v>1</v>
      </c>
      <c r="B5" s="45">
        <v>2</v>
      </c>
      <c r="C5" s="45">
        <v>3</v>
      </c>
      <c r="D5" s="45">
        <v>4</v>
      </c>
      <c r="E5" s="45">
        <v>5</v>
      </c>
      <c r="F5" s="45">
        <v>6</v>
      </c>
      <c r="G5" s="45">
        <v>7</v>
      </c>
      <c r="H5" s="45">
        <v>8</v>
      </c>
      <c r="I5" s="46">
        <v>9</v>
      </c>
    </row>
    <row r="6" spans="1:10" ht="18.75" x14ac:dyDescent="0.3">
      <c r="A6" s="47"/>
      <c r="B6" s="48" t="s">
        <v>632</v>
      </c>
      <c r="C6" s="49"/>
      <c r="D6" s="49"/>
      <c r="E6" s="50">
        <f>E7+E213+E382+E529+E679</f>
        <v>24629982.028000005</v>
      </c>
      <c r="F6" s="50">
        <f>F7+F213+F382+F529+F679</f>
        <v>24629982.028000005</v>
      </c>
      <c r="G6" s="51"/>
      <c r="H6" s="51"/>
      <c r="I6" s="51"/>
    </row>
    <row r="7" spans="1:10" ht="15.75" customHeight="1" x14ac:dyDescent="0.25">
      <c r="A7" s="65"/>
      <c r="B7" s="65" t="s">
        <v>255</v>
      </c>
      <c r="C7" s="6"/>
      <c r="D7" s="7"/>
      <c r="E7" s="23">
        <f>E8+E28+E67+E176</f>
        <v>3912925.1440000003</v>
      </c>
      <c r="F7" s="23">
        <f>F8+F28+F67+F176</f>
        <v>3912925.1440000003</v>
      </c>
      <c r="G7" s="7"/>
      <c r="H7" s="7"/>
      <c r="I7" s="7"/>
    </row>
    <row r="8" spans="1:10" outlineLevel="1" x14ac:dyDescent="0.25">
      <c r="A8" s="9" t="s">
        <v>0</v>
      </c>
      <c r="B8" s="34" t="s">
        <v>256</v>
      </c>
      <c r="C8" s="35" t="s">
        <v>1</v>
      </c>
      <c r="D8" s="11">
        <f>SUM(D9:D27)</f>
        <v>5823</v>
      </c>
      <c r="E8" s="11">
        <f>SUM(E9:E27)</f>
        <v>2650962.6060000001</v>
      </c>
      <c r="F8" s="11">
        <f>SUM(F9:F27)</f>
        <v>2650962.6060000001</v>
      </c>
      <c r="G8" s="11"/>
      <c r="H8" s="11"/>
      <c r="I8" s="11"/>
    </row>
    <row r="9" spans="1:10" ht="30" outlineLevel="1" x14ac:dyDescent="0.25">
      <c r="A9" s="12" t="s">
        <v>2</v>
      </c>
      <c r="B9" s="31" t="s">
        <v>257</v>
      </c>
      <c r="C9" s="14" t="s">
        <v>1</v>
      </c>
      <c r="D9" s="15">
        <v>113</v>
      </c>
      <c r="E9" s="8">
        <v>14092.888999999999</v>
      </c>
      <c r="F9" s="8">
        <v>14092.888999999999</v>
      </c>
      <c r="G9" s="8"/>
      <c r="H9" s="8"/>
      <c r="I9" s="8"/>
    </row>
    <row r="10" spans="1:10" outlineLevel="1" x14ac:dyDescent="0.25">
      <c r="A10" s="12" t="s">
        <v>3</v>
      </c>
      <c r="B10" s="31" t="s">
        <v>258</v>
      </c>
      <c r="C10" s="14" t="s">
        <v>1</v>
      </c>
      <c r="D10" s="15">
        <v>264</v>
      </c>
      <c r="E10" s="8">
        <v>40738.987000000001</v>
      </c>
      <c r="F10" s="8">
        <v>40738.987000000001</v>
      </c>
      <c r="G10" s="8"/>
      <c r="H10" s="8"/>
      <c r="I10" s="8"/>
    </row>
    <row r="11" spans="1:10" ht="30" outlineLevel="1" x14ac:dyDescent="0.25">
      <c r="A11" s="12" t="s">
        <v>4</v>
      </c>
      <c r="B11" s="31" t="s">
        <v>259</v>
      </c>
      <c r="C11" s="14" t="s">
        <v>1</v>
      </c>
      <c r="D11" s="15">
        <v>598</v>
      </c>
      <c r="E11" s="8">
        <v>72322.986999999994</v>
      </c>
      <c r="F11" s="8">
        <v>72322.986999999994</v>
      </c>
      <c r="G11" s="8"/>
      <c r="H11" s="8"/>
      <c r="I11" s="8"/>
      <c r="J11" s="16"/>
    </row>
    <row r="12" spans="1:10" ht="30" outlineLevel="1" x14ac:dyDescent="0.25">
      <c r="A12" s="12" t="s">
        <v>5</v>
      </c>
      <c r="B12" s="31" t="s">
        <v>260</v>
      </c>
      <c r="C12" s="14" t="s">
        <v>1</v>
      </c>
      <c r="D12" s="15">
        <v>150</v>
      </c>
      <c r="E12" s="8">
        <v>25420.833999999999</v>
      </c>
      <c r="F12" s="8">
        <v>25420.833999999999</v>
      </c>
      <c r="G12" s="8"/>
      <c r="H12" s="8"/>
      <c r="I12" s="8"/>
      <c r="J12" s="16"/>
    </row>
    <row r="13" spans="1:10" ht="30" outlineLevel="1" x14ac:dyDescent="0.25">
      <c r="A13" s="12" t="s">
        <v>6</v>
      </c>
      <c r="B13" s="31" t="s">
        <v>261</v>
      </c>
      <c r="C13" s="14" t="s">
        <v>1</v>
      </c>
      <c r="D13" s="15">
        <v>249</v>
      </c>
      <c r="E13" s="8">
        <v>40348.171000000002</v>
      </c>
      <c r="F13" s="8">
        <v>40348.171000000002</v>
      </c>
      <c r="G13" s="8"/>
      <c r="H13" s="8"/>
      <c r="I13" s="8"/>
      <c r="J13" s="16"/>
    </row>
    <row r="14" spans="1:10" outlineLevel="1" x14ac:dyDescent="0.25">
      <c r="A14" s="12" t="s">
        <v>7</v>
      </c>
      <c r="B14" s="31" t="s">
        <v>262</v>
      </c>
      <c r="C14" s="14" t="s">
        <v>1</v>
      </c>
      <c r="D14" s="15">
        <v>157</v>
      </c>
      <c r="E14" s="8">
        <v>30214.937999999998</v>
      </c>
      <c r="F14" s="8">
        <v>30214.937999999998</v>
      </c>
      <c r="G14" s="8"/>
      <c r="H14" s="8"/>
      <c r="I14" s="8"/>
      <c r="J14" s="16"/>
    </row>
    <row r="15" spans="1:10" ht="32.25" customHeight="1" outlineLevel="1" x14ac:dyDescent="0.25">
      <c r="A15" s="12" t="s">
        <v>8</v>
      </c>
      <c r="B15" s="31" t="s">
        <v>263</v>
      </c>
      <c r="C15" s="14" t="s">
        <v>1</v>
      </c>
      <c r="D15" s="15">
        <v>239</v>
      </c>
      <c r="E15" s="8">
        <v>41866.25</v>
      </c>
      <c r="F15" s="8">
        <v>41866.25</v>
      </c>
      <c r="G15" s="8"/>
      <c r="H15" s="8"/>
      <c r="I15" s="8"/>
      <c r="J15" s="16"/>
    </row>
    <row r="16" spans="1:10" outlineLevel="1" x14ac:dyDescent="0.25">
      <c r="A16" s="12" t="s">
        <v>9</v>
      </c>
      <c r="B16" s="31" t="s">
        <v>264</v>
      </c>
      <c r="C16" s="14" t="s">
        <v>1</v>
      </c>
      <c r="D16" s="15">
        <v>114</v>
      </c>
      <c r="E16" s="8">
        <v>19752.287</v>
      </c>
      <c r="F16" s="8">
        <v>19752.287</v>
      </c>
      <c r="G16" s="8"/>
      <c r="H16" s="8"/>
      <c r="I16" s="8"/>
      <c r="J16" s="16"/>
    </row>
    <row r="17" spans="1:10" outlineLevel="1" x14ac:dyDescent="0.25">
      <c r="A17" s="12" t="s">
        <v>10</v>
      </c>
      <c r="B17" s="31" t="s">
        <v>265</v>
      </c>
      <c r="C17" s="14" t="s">
        <v>1</v>
      </c>
      <c r="D17" s="15">
        <v>189</v>
      </c>
      <c r="E17" s="8">
        <v>42654.650999999998</v>
      </c>
      <c r="F17" s="8">
        <v>42654.650999999998</v>
      </c>
      <c r="G17" s="8"/>
      <c r="H17" s="8"/>
      <c r="I17" s="8"/>
      <c r="J17" s="16"/>
    </row>
    <row r="18" spans="1:10" ht="30" outlineLevel="1" x14ac:dyDescent="0.25">
      <c r="A18" s="12" t="s">
        <v>11</v>
      </c>
      <c r="B18" s="31" t="s">
        <v>266</v>
      </c>
      <c r="C18" s="14" t="s">
        <v>1</v>
      </c>
      <c r="D18" s="15">
        <v>103</v>
      </c>
      <c r="E18" s="8">
        <v>17782.366999999998</v>
      </c>
      <c r="F18" s="8">
        <v>17782.366999999998</v>
      </c>
      <c r="G18" s="8"/>
      <c r="H18" s="8"/>
      <c r="I18" s="8"/>
      <c r="J18" s="16"/>
    </row>
    <row r="19" spans="1:10" ht="30" outlineLevel="1" x14ac:dyDescent="0.25">
      <c r="A19" s="12" t="s">
        <v>12</v>
      </c>
      <c r="B19" s="31" t="s">
        <v>267</v>
      </c>
      <c r="C19" s="14" t="s">
        <v>1</v>
      </c>
      <c r="D19" s="15">
        <v>130</v>
      </c>
      <c r="E19" s="8">
        <v>22951.643</v>
      </c>
      <c r="F19" s="8">
        <v>22951.643</v>
      </c>
      <c r="G19" s="8"/>
      <c r="H19" s="8"/>
      <c r="I19" s="8"/>
    </row>
    <row r="20" spans="1:10" ht="30" outlineLevel="1" x14ac:dyDescent="0.25">
      <c r="A20" s="12" t="s">
        <v>13</v>
      </c>
      <c r="B20" s="31" t="s">
        <v>268</v>
      </c>
      <c r="C20" s="14" t="s">
        <v>1</v>
      </c>
      <c r="D20" s="15">
        <v>136</v>
      </c>
      <c r="E20" s="8">
        <v>18908.435000000001</v>
      </c>
      <c r="F20" s="8">
        <v>18908.435000000001</v>
      </c>
      <c r="G20" s="8"/>
      <c r="H20" s="8"/>
      <c r="I20" s="8"/>
    </row>
    <row r="21" spans="1:10" ht="30" outlineLevel="1" x14ac:dyDescent="0.25">
      <c r="A21" s="12" t="s">
        <v>14</v>
      </c>
      <c r="B21" s="31" t="s">
        <v>269</v>
      </c>
      <c r="C21" s="14" t="s">
        <v>1</v>
      </c>
      <c r="D21" s="15">
        <v>110</v>
      </c>
      <c r="E21" s="8">
        <v>17512.588</v>
      </c>
      <c r="F21" s="8">
        <v>17512.588</v>
      </c>
      <c r="G21" s="8"/>
      <c r="H21" s="8"/>
      <c r="I21" s="8"/>
    </row>
    <row r="22" spans="1:10" outlineLevel="1" x14ac:dyDescent="0.25">
      <c r="A22" s="12" t="s">
        <v>15</v>
      </c>
      <c r="B22" s="31" t="s">
        <v>270</v>
      </c>
      <c r="C22" s="14" t="s">
        <v>1</v>
      </c>
      <c r="D22" s="15">
        <v>288</v>
      </c>
      <c r="E22" s="8">
        <v>39987.79</v>
      </c>
      <c r="F22" s="8">
        <v>39987.79</v>
      </c>
      <c r="G22" s="8"/>
      <c r="H22" s="8"/>
      <c r="I22" s="8"/>
    </row>
    <row r="23" spans="1:10" outlineLevel="1" x14ac:dyDescent="0.25">
      <c r="A23" s="12" t="s">
        <v>16</v>
      </c>
      <c r="B23" s="31" t="s">
        <v>271</v>
      </c>
      <c r="C23" s="14" t="s">
        <v>1</v>
      </c>
      <c r="D23" s="15">
        <v>116</v>
      </c>
      <c r="E23" s="8">
        <v>14381.874</v>
      </c>
      <c r="F23" s="8">
        <v>14381.874</v>
      </c>
      <c r="G23" s="8"/>
      <c r="H23" s="8"/>
      <c r="I23" s="8"/>
    </row>
    <row r="24" spans="1:10" outlineLevel="1" x14ac:dyDescent="0.25">
      <c r="A24" s="12" t="s">
        <v>17</v>
      </c>
      <c r="B24" s="31" t="s">
        <v>272</v>
      </c>
      <c r="C24" s="14" t="s">
        <v>1</v>
      </c>
      <c r="D24" s="15">
        <v>716</v>
      </c>
      <c r="E24" s="8">
        <v>80329.062999999995</v>
      </c>
      <c r="F24" s="8">
        <v>80329.062999999995</v>
      </c>
      <c r="G24" s="8"/>
      <c r="H24" s="8"/>
      <c r="I24" s="8"/>
    </row>
    <row r="25" spans="1:10" outlineLevel="1" x14ac:dyDescent="0.25">
      <c r="A25" s="12" t="s">
        <v>18</v>
      </c>
      <c r="B25" s="31" t="s">
        <v>273</v>
      </c>
      <c r="C25" s="14" t="s">
        <v>1</v>
      </c>
      <c r="D25" s="15">
        <v>319</v>
      </c>
      <c r="E25" s="8">
        <v>41664.002</v>
      </c>
      <c r="F25" s="8">
        <v>41664.002</v>
      </c>
      <c r="G25" s="8"/>
      <c r="H25" s="8"/>
      <c r="I25" s="8"/>
    </row>
    <row r="26" spans="1:10" ht="30" outlineLevel="1" x14ac:dyDescent="0.25">
      <c r="A26" s="12" t="s">
        <v>19</v>
      </c>
      <c r="B26" s="31" t="s">
        <v>274</v>
      </c>
      <c r="C26" s="14" t="s">
        <v>1</v>
      </c>
      <c r="D26" s="15">
        <v>1063</v>
      </c>
      <c r="E26" s="8">
        <v>1999955.85</v>
      </c>
      <c r="F26" s="8">
        <v>1999955.85</v>
      </c>
      <c r="G26" s="8"/>
      <c r="H26" s="8"/>
      <c r="I26" s="8"/>
    </row>
    <row r="27" spans="1:10" ht="45" outlineLevel="1" x14ac:dyDescent="0.25">
      <c r="A27" s="12" t="s">
        <v>208</v>
      </c>
      <c r="B27" s="31" t="s">
        <v>638</v>
      </c>
      <c r="C27" s="14" t="s">
        <v>1</v>
      </c>
      <c r="D27" s="15">
        <v>769</v>
      </c>
      <c r="E27" s="8">
        <v>70077</v>
      </c>
      <c r="F27" s="8">
        <v>70077</v>
      </c>
      <c r="G27" s="8"/>
      <c r="H27" s="8"/>
      <c r="I27" s="8"/>
    </row>
    <row r="28" spans="1:10" outlineLevel="1" collapsed="1" x14ac:dyDescent="0.25">
      <c r="A28" s="9" t="s">
        <v>20</v>
      </c>
      <c r="B28" s="34" t="s">
        <v>275</v>
      </c>
      <c r="C28" s="35" t="s">
        <v>276</v>
      </c>
      <c r="D28" s="10">
        <f>D29+D48</f>
        <v>36</v>
      </c>
      <c r="E28" s="10">
        <f t="shared" ref="E28:F28" si="0">E29+E48</f>
        <v>81147.642999999996</v>
      </c>
      <c r="F28" s="10">
        <f t="shared" si="0"/>
        <v>81147.642999999996</v>
      </c>
      <c r="G28" s="10"/>
      <c r="H28" s="10"/>
      <c r="I28" s="10"/>
    </row>
    <row r="29" spans="1:10" outlineLevel="1" x14ac:dyDescent="0.25">
      <c r="A29" s="17" t="s">
        <v>21</v>
      </c>
      <c r="B29" s="53" t="s">
        <v>277</v>
      </c>
      <c r="C29" s="58" t="s">
        <v>276</v>
      </c>
      <c r="D29" s="18">
        <f>SUM(D30:D47)</f>
        <v>18</v>
      </c>
      <c r="E29" s="18">
        <f t="shared" ref="E29:F29" si="1">SUM(E30:E47)</f>
        <v>62027.178</v>
      </c>
      <c r="F29" s="18">
        <f t="shared" si="1"/>
        <v>62027.178</v>
      </c>
      <c r="G29" s="18"/>
      <c r="H29" s="18"/>
      <c r="I29" s="18"/>
    </row>
    <row r="30" spans="1:10" ht="30" outlineLevel="1" x14ac:dyDescent="0.25">
      <c r="A30" s="19" t="s">
        <v>22</v>
      </c>
      <c r="B30" s="31" t="s">
        <v>278</v>
      </c>
      <c r="C30" s="55" t="s">
        <v>276</v>
      </c>
      <c r="D30" s="20">
        <v>1</v>
      </c>
      <c r="E30" s="8">
        <v>326.95499999999998</v>
      </c>
      <c r="F30" s="8">
        <v>326.95499999999998</v>
      </c>
      <c r="G30" s="8"/>
      <c r="H30" s="8"/>
      <c r="I30" s="8"/>
    </row>
    <row r="31" spans="1:10" outlineLevel="1" x14ac:dyDescent="0.25">
      <c r="A31" s="19" t="s">
        <v>23</v>
      </c>
      <c r="B31" s="31" t="s">
        <v>279</v>
      </c>
      <c r="C31" s="55" t="s">
        <v>276</v>
      </c>
      <c r="D31" s="20">
        <v>1</v>
      </c>
      <c r="E31" s="8">
        <v>945.14400000000001</v>
      </c>
      <c r="F31" s="8">
        <v>945.14400000000001</v>
      </c>
      <c r="G31" s="8"/>
      <c r="H31" s="8"/>
      <c r="I31" s="8"/>
    </row>
    <row r="32" spans="1:10" ht="30" outlineLevel="1" x14ac:dyDescent="0.25">
      <c r="A32" s="19" t="s">
        <v>24</v>
      </c>
      <c r="B32" s="31" t="s">
        <v>280</v>
      </c>
      <c r="C32" s="55" t="s">
        <v>276</v>
      </c>
      <c r="D32" s="20">
        <v>1</v>
      </c>
      <c r="E32" s="8">
        <v>1941.835</v>
      </c>
      <c r="F32" s="8">
        <v>1941.835</v>
      </c>
      <c r="G32" s="8"/>
      <c r="H32" s="8"/>
      <c r="I32" s="8"/>
    </row>
    <row r="33" spans="1:9" ht="30" outlineLevel="1" x14ac:dyDescent="0.25">
      <c r="A33" s="19" t="s">
        <v>25</v>
      </c>
      <c r="B33" s="31" t="s">
        <v>281</v>
      </c>
      <c r="C33" s="55" t="s">
        <v>276</v>
      </c>
      <c r="D33" s="20">
        <v>1</v>
      </c>
      <c r="E33" s="8">
        <v>568.70000000000005</v>
      </c>
      <c r="F33" s="8">
        <v>568.70000000000005</v>
      </c>
      <c r="G33" s="8"/>
      <c r="H33" s="8"/>
      <c r="I33" s="8"/>
    </row>
    <row r="34" spans="1:9" ht="30" outlineLevel="1" x14ac:dyDescent="0.25">
      <c r="A34" s="19" t="s">
        <v>26</v>
      </c>
      <c r="B34" s="31" t="s">
        <v>282</v>
      </c>
      <c r="C34" s="55" t="s">
        <v>276</v>
      </c>
      <c r="D34" s="20">
        <v>1</v>
      </c>
      <c r="E34" s="8">
        <v>1170.098</v>
      </c>
      <c r="F34" s="8">
        <v>1170.098</v>
      </c>
      <c r="G34" s="8"/>
      <c r="H34" s="8"/>
      <c r="I34" s="8"/>
    </row>
    <row r="35" spans="1:9" ht="30" outlineLevel="1" x14ac:dyDescent="0.25">
      <c r="A35" s="19" t="s">
        <v>27</v>
      </c>
      <c r="B35" s="31" t="s">
        <v>283</v>
      </c>
      <c r="C35" s="55" t="s">
        <v>276</v>
      </c>
      <c r="D35" s="20">
        <v>1</v>
      </c>
      <c r="E35" s="8">
        <v>700.98599999999999</v>
      </c>
      <c r="F35" s="8">
        <v>700.98599999999999</v>
      </c>
      <c r="G35" s="8"/>
      <c r="H35" s="8"/>
      <c r="I35" s="8"/>
    </row>
    <row r="36" spans="1:9" outlineLevel="1" x14ac:dyDescent="0.25">
      <c r="A36" s="19" t="s">
        <v>28</v>
      </c>
      <c r="B36" s="31" t="s">
        <v>284</v>
      </c>
      <c r="C36" s="55" t="s">
        <v>276</v>
      </c>
      <c r="D36" s="20">
        <v>1</v>
      </c>
      <c r="E36" s="8">
        <v>971.29700000000003</v>
      </c>
      <c r="F36" s="8">
        <v>971.29700000000003</v>
      </c>
      <c r="G36" s="8"/>
      <c r="H36" s="8"/>
      <c r="I36" s="8"/>
    </row>
    <row r="37" spans="1:9" outlineLevel="1" x14ac:dyDescent="0.25">
      <c r="A37" s="19" t="s">
        <v>29</v>
      </c>
      <c r="B37" s="31" t="s">
        <v>285</v>
      </c>
      <c r="C37" s="55" t="s">
        <v>276</v>
      </c>
      <c r="D37" s="20">
        <v>1</v>
      </c>
      <c r="E37" s="8">
        <v>459.93099999999998</v>
      </c>
      <c r="F37" s="8">
        <v>459.93099999999998</v>
      </c>
      <c r="G37" s="8"/>
      <c r="H37" s="8"/>
      <c r="I37" s="8"/>
    </row>
    <row r="38" spans="1:9" outlineLevel="1" x14ac:dyDescent="0.25">
      <c r="A38" s="19" t="s">
        <v>30</v>
      </c>
      <c r="B38" s="31" t="s">
        <v>286</v>
      </c>
      <c r="C38" s="55" t="s">
        <v>276</v>
      </c>
      <c r="D38" s="20">
        <v>1</v>
      </c>
      <c r="E38" s="8">
        <v>989.58799999999997</v>
      </c>
      <c r="F38" s="8">
        <v>989.58799999999997</v>
      </c>
      <c r="G38" s="8"/>
      <c r="H38" s="8"/>
      <c r="I38" s="8"/>
    </row>
    <row r="39" spans="1:9" ht="30" outlineLevel="1" x14ac:dyDescent="0.25">
      <c r="A39" s="19" t="s">
        <v>31</v>
      </c>
      <c r="B39" s="31" t="s">
        <v>287</v>
      </c>
      <c r="C39" s="55" t="s">
        <v>276</v>
      </c>
      <c r="D39" s="20">
        <v>1</v>
      </c>
      <c r="E39" s="8">
        <v>412.55099999999999</v>
      </c>
      <c r="F39" s="8">
        <v>412.55099999999999</v>
      </c>
      <c r="G39" s="8"/>
      <c r="H39" s="8"/>
      <c r="I39" s="8"/>
    </row>
    <row r="40" spans="1:9" ht="30" outlineLevel="1" x14ac:dyDescent="0.25">
      <c r="A40" s="19" t="s">
        <v>32</v>
      </c>
      <c r="B40" s="31" t="s">
        <v>288</v>
      </c>
      <c r="C40" s="55" t="s">
        <v>276</v>
      </c>
      <c r="D40" s="20">
        <v>1</v>
      </c>
      <c r="E40" s="8">
        <v>919.46799999999996</v>
      </c>
      <c r="F40" s="8">
        <v>919.46799999999996</v>
      </c>
      <c r="G40" s="8"/>
      <c r="H40" s="8"/>
      <c r="I40" s="8"/>
    </row>
    <row r="41" spans="1:9" ht="30" outlineLevel="1" x14ac:dyDescent="0.25">
      <c r="A41" s="19" t="s">
        <v>33</v>
      </c>
      <c r="B41" s="31" t="s">
        <v>289</v>
      </c>
      <c r="C41" s="55" t="s">
        <v>276</v>
      </c>
      <c r="D41" s="20">
        <v>1</v>
      </c>
      <c r="E41" s="8">
        <v>439.34699999999998</v>
      </c>
      <c r="F41" s="8">
        <v>439.34699999999998</v>
      </c>
      <c r="G41" s="8"/>
      <c r="H41" s="8"/>
      <c r="I41" s="8"/>
    </row>
    <row r="42" spans="1:9" ht="30" outlineLevel="1" x14ac:dyDescent="0.25">
      <c r="A42" s="19" t="s">
        <v>34</v>
      </c>
      <c r="B42" s="31" t="s">
        <v>269</v>
      </c>
      <c r="C42" s="55" t="s">
        <v>276</v>
      </c>
      <c r="D42" s="20">
        <v>1</v>
      </c>
      <c r="E42" s="8">
        <v>407.29899999999998</v>
      </c>
      <c r="F42" s="8">
        <v>407.29899999999998</v>
      </c>
      <c r="G42" s="8"/>
      <c r="H42" s="8"/>
      <c r="I42" s="8"/>
    </row>
    <row r="43" spans="1:9" outlineLevel="1" x14ac:dyDescent="0.25">
      <c r="A43" s="19" t="s">
        <v>35</v>
      </c>
      <c r="B43" s="31" t="s">
        <v>290</v>
      </c>
      <c r="C43" s="55" t="s">
        <v>276</v>
      </c>
      <c r="D43" s="20">
        <v>1</v>
      </c>
      <c r="E43" s="8">
        <v>927.71699999999998</v>
      </c>
      <c r="F43" s="8">
        <v>927.71699999999998</v>
      </c>
      <c r="G43" s="8"/>
      <c r="H43" s="8"/>
      <c r="I43" s="8"/>
    </row>
    <row r="44" spans="1:9" outlineLevel="1" x14ac:dyDescent="0.25">
      <c r="A44" s="19" t="s">
        <v>36</v>
      </c>
      <c r="B44" s="31" t="s">
        <v>291</v>
      </c>
      <c r="C44" s="55" t="s">
        <v>276</v>
      </c>
      <c r="D44" s="20">
        <v>1</v>
      </c>
      <c r="E44" s="8">
        <v>417.07400000000001</v>
      </c>
      <c r="F44" s="8">
        <v>417.07400000000001</v>
      </c>
      <c r="G44" s="8"/>
      <c r="H44" s="8"/>
      <c r="I44" s="8"/>
    </row>
    <row r="45" spans="1:9" outlineLevel="1" x14ac:dyDescent="0.25">
      <c r="A45" s="19" t="s">
        <v>37</v>
      </c>
      <c r="B45" s="31" t="s">
        <v>292</v>
      </c>
      <c r="C45" s="55" t="s">
        <v>276</v>
      </c>
      <c r="D45" s="20">
        <v>1</v>
      </c>
      <c r="E45" s="8">
        <v>1863.634</v>
      </c>
      <c r="F45" s="8">
        <v>1863.634</v>
      </c>
      <c r="G45" s="8"/>
      <c r="H45" s="8"/>
      <c r="I45" s="8"/>
    </row>
    <row r="46" spans="1:9" outlineLevel="1" x14ac:dyDescent="0.25">
      <c r="A46" s="19" t="s">
        <v>38</v>
      </c>
      <c r="B46" s="31" t="s">
        <v>293</v>
      </c>
      <c r="C46" s="55" t="s">
        <v>276</v>
      </c>
      <c r="D46" s="20">
        <v>1</v>
      </c>
      <c r="E46" s="8">
        <v>966.60500000000002</v>
      </c>
      <c r="F46" s="8">
        <v>966.60500000000002</v>
      </c>
      <c r="G46" s="8"/>
      <c r="H46" s="8"/>
      <c r="I46" s="8"/>
    </row>
    <row r="47" spans="1:9" ht="30" outlineLevel="1" x14ac:dyDescent="0.25">
      <c r="A47" s="19" t="s">
        <v>39</v>
      </c>
      <c r="B47" s="31" t="s">
        <v>274</v>
      </c>
      <c r="C47" s="55" t="s">
        <v>276</v>
      </c>
      <c r="D47" s="20">
        <v>1</v>
      </c>
      <c r="E47" s="8">
        <v>47598.949000000001</v>
      </c>
      <c r="F47" s="8">
        <v>47598.949000000001</v>
      </c>
      <c r="G47" s="8"/>
      <c r="H47" s="8"/>
      <c r="I47" s="8"/>
    </row>
    <row r="48" spans="1:9" outlineLevel="1" collapsed="1" x14ac:dyDescent="0.25">
      <c r="A48" s="17" t="s">
        <v>40</v>
      </c>
      <c r="B48" s="53" t="s">
        <v>294</v>
      </c>
      <c r="C48" s="58" t="s">
        <v>276</v>
      </c>
      <c r="D48" s="18">
        <f>SUM(D49:D66)</f>
        <v>18</v>
      </c>
      <c r="E48" s="18">
        <f t="shared" ref="E48:F48" si="2">SUM(E49:E66)</f>
        <v>19120.465</v>
      </c>
      <c r="F48" s="18">
        <f t="shared" si="2"/>
        <v>19120.465</v>
      </c>
      <c r="G48" s="18"/>
      <c r="H48" s="18"/>
      <c r="I48" s="18"/>
    </row>
    <row r="49" spans="1:9" ht="30" outlineLevel="1" x14ac:dyDescent="0.25">
      <c r="A49" s="19" t="s">
        <v>41</v>
      </c>
      <c r="B49" s="31" t="s">
        <v>295</v>
      </c>
      <c r="C49" s="14" t="s">
        <v>276</v>
      </c>
      <c r="D49" s="20">
        <v>1</v>
      </c>
      <c r="E49" s="8">
        <v>64.826999999999998</v>
      </c>
      <c r="F49" s="8">
        <v>64.826999999999998</v>
      </c>
      <c r="G49" s="8"/>
      <c r="H49" s="8"/>
      <c r="I49" s="8"/>
    </row>
    <row r="50" spans="1:9" outlineLevel="1" x14ac:dyDescent="0.25">
      <c r="A50" s="19" t="s">
        <v>42</v>
      </c>
      <c r="B50" s="31" t="s">
        <v>279</v>
      </c>
      <c r="C50" s="14" t="s">
        <v>276</v>
      </c>
      <c r="D50" s="20">
        <v>1</v>
      </c>
      <c r="E50" s="8">
        <v>187.399</v>
      </c>
      <c r="F50" s="8">
        <v>187.399</v>
      </c>
      <c r="G50" s="8"/>
      <c r="H50" s="8"/>
      <c r="I50" s="8"/>
    </row>
    <row r="51" spans="1:9" ht="30" outlineLevel="1" x14ac:dyDescent="0.25">
      <c r="A51" s="19" t="s">
        <v>43</v>
      </c>
      <c r="B51" s="31" t="s">
        <v>280</v>
      </c>
      <c r="C51" s="14" t="s">
        <v>276</v>
      </c>
      <c r="D51" s="20">
        <v>1</v>
      </c>
      <c r="E51" s="8">
        <v>308.01600000000002</v>
      </c>
      <c r="F51" s="8">
        <v>308.01600000000002</v>
      </c>
      <c r="G51" s="8"/>
      <c r="H51" s="8"/>
      <c r="I51" s="8"/>
    </row>
    <row r="52" spans="1:9" ht="30" outlineLevel="1" x14ac:dyDescent="0.25">
      <c r="A52" s="19" t="s">
        <v>44</v>
      </c>
      <c r="B52" s="31" t="s">
        <v>281</v>
      </c>
      <c r="C52" s="14" t="s">
        <v>276</v>
      </c>
      <c r="D52" s="20">
        <v>1</v>
      </c>
      <c r="E52" s="8">
        <v>112.76</v>
      </c>
      <c r="F52" s="8">
        <v>112.76</v>
      </c>
      <c r="G52" s="8"/>
      <c r="H52" s="8"/>
      <c r="I52" s="8"/>
    </row>
    <row r="53" spans="1:9" ht="30" outlineLevel="1" x14ac:dyDescent="0.25">
      <c r="A53" s="19" t="s">
        <v>45</v>
      </c>
      <c r="B53" s="31" t="s">
        <v>282</v>
      </c>
      <c r="C53" s="14" t="s">
        <v>276</v>
      </c>
      <c r="D53" s="20">
        <v>1</v>
      </c>
      <c r="E53" s="8">
        <v>185.601</v>
      </c>
      <c r="F53" s="8">
        <v>185.601</v>
      </c>
      <c r="G53" s="8"/>
      <c r="H53" s="8"/>
      <c r="I53" s="8"/>
    </row>
    <row r="54" spans="1:9" ht="30" outlineLevel="1" x14ac:dyDescent="0.25">
      <c r="A54" s="19" t="s">
        <v>46</v>
      </c>
      <c r="B54" s="31" t="s">
        <v>296</v>
      </c>
      <c r="C54" s="14" t="s">
        <v>276</v>
      </c>
      <c r="D54" s="20">
        <v>1</v>
      </c>
      <c r="E54" s="8">
        <v>138.988</v>
      </c>
      <c r="F54" s="8">
        <v>138.988</v>
      </c>
      <c r="G54" s="8"/>
      <c r="H54" s="8"/>
      <c r="I54" s="8"/>
    </row>
    <row r="55" spans="1:9" outlineLevel="1" x14ac:dyDescent="0.25">
      <c r="A55" s="19" t="s">
        <v>47</v>
      </c>
      <c r="B55" s="31" t="s">
        <v>284</v>
      </c>
      <c r="C55" s="14" t="s">
        <v>276</v>
      </c>
      <c r="D55" s="20">
        <v>1</v>
      </c>
      <c r="E55" s="8">
        <v>192.58500000000001</v>
      </c>
      <c r="F55" s="8">
        <v>192.58500000000001</v>
      </c>
      <c r="G55" s="8"/>
      <c r="H55" s="8"/>
      <c r="I55" s="8"/>
    </row>
    <row r="56" spans="1:9" ht="30" outlineLevel="1" x14ac:dyDescent="0.25">
      <c r="A56" s="19" t="s">
        <v>48</v>
      </c>
      <c r="B56" s="31" t="s">
        <v>297</v>
      </c>
      <c r="C56" s="14" t="s">
        <v>276</v>
      </c>
      <c r="D56" s="20">
        <v>1</v>
      </c>
      <c r="E56" s="8">
        <v>91.192999999999998</v>
      </c>
      <c r="F56" s="8">
        <v>91.192999999999998</v>
      </c>
      <c r="G56" s="8"/>
      <c r="H56" s="8"/>
      <c r="I56" s="8"/>
    </row>
    <row r="57" spans="1:9" outlineLevel="1" x14ac:dyDescent="0.25">
      <c r="A57" s="19" t="s">
        <v>49</v>
      </c>
      <c r="B57" s="31" t="s">
        <v>286</v>
      </c>
      <c r="C57" s="14" t="s">
        <v>276</v>
      </c>
      <c r="D57" s="20">
        <v>1</v>
      </c>
      <c r="E57" s="8">
        <v>196.21199999999999</v>
      </c>
      <c r="F57" s="8">
        <v>196.21199999999999</v>
      </c>
      <c r="G57" s="8"/>
      <c r="H57" s="8"/>
      <c r="I57" s="8"/>
    </row>
    <row r="58" spans="1:9" ht="30" outlineLevel="1" x14ac:dyDescent="0.25">
      <c r="A58" s="19" t="s">
        <v>50</v>
      </c>
      <c r="B58" s="31" t="s">
        <v>298</v>
      </c>
      <c r="C58" s="14" t="s">
        <v>276</v>
      </c>
      <c r="D58" s="20">
        <v>1</v>
      </c>
      <c r="E58" s="8">
        <v>81.799000000000007</v>
      </c>
      <c r="F58" s="8">
        <v>81.799000000000007</v>
      </c>
      <c r="G58" s="8"/>
      <c r="H58" s="8"/>
      <c r="I58" s="8"/>
    </row>
    <row r="59" spans="1:9" ht="30" outlineLevel="1" x14ac:dyDescent="0.25">
      <c r="A59" s="19" t="s">
        <v>51</v>
      </c>
      <c r="B59" s="31" t="s">
        <v>299</v>
      </c>
      <c r="C59" s="14" t="s">
        <v>276</v>
      </c>
      <c r="D59" s="20">
        <v>1</v>
      </c>
      <c r="E59" s="8">
        <v>182.30799999999999</v>
      </c>
      <c r="F59" s="8">
        <v>182.30799999999999</v>
      </c>
      <c r="G59" s="8"/>
      <c r="H59" s="8"/>
      <c r="I59" s="8"/>
    </row>
    <row r="60" spans="1:9" ht="30" outlineLevel="1" x14ac:dyDescent="0.25">
      <c r="A60" s="19" t="s">
        <v>52</v>
      </c>
      <c r="B60" s="31" t="s">
        <v>300</v>
      </c>
      <c r="C60" s="14" t="s">
        <v>276</v>
      </c>
      <c r="D60" s="20">
        <v>1</v>
      </c>
      <c r="E60" s="8">
        <v>87.111999999999995</v>
      </c>
      <c r="F60" s="8">
        <v>87.111999999999995</v>
      </c>
      <c r="G60" s="8"/>
      <c r="H60" s="8"/>
      <c r="I60" s="8"/>
    </row>
    <row r="61" spans="1:9" ht="30" outlineLevel="1" x14ac:dyDescent="0.25">
      <c r="A61" s="19" t="s">
        <v>53</v>
      </c>
      <c r="B61" s="31" t="s">
        <v>301</v>
      </c>
      <c r="C61" s="14" t="s">
        <v>276</v>
      </c>
      <c r="D61" s="20">
        <v>1</v>
      </c>
      <c r="E61" s="8">
        <v>80.757999999999996</v>
      </c>
      <c r="F61" s="8">
        <v>80.757999999999996</v>
      </c>
      <c r="G61" s="8"/>
      <c r="H61" s="8"/>
      <c r="I61" s="8"/>
    </row>
    <row r="62" spans="1:9" outlineLevel="1" x14ac:dyDescent="0.25">
      <c r="A62" s="19" t="s">
        <v>54</v>
      </c>
      <c r="B62" s="31" t="s">
        <v>302</v>
      </c>
      <c r="C62" s="14" t="s">
        <v>276</v>
      </c>
      <c r="D62" s="20">
        <v>1</v>
      </c>
      <c r="E62" s="8">
        <v>183.94300000000001</v>
      </c>
      <c r="F62" s="8">
        <v>183.94300000000001</v>
      </c>
      <c r="G62" s="8"/>
      <c r="H62" s="8"/>
      <c r="I62" s="8"/>
    </row>
    <row r="63" spans="1:9" outlineLevel="1" x14ac:dyDescent="0.25">
      <c r="A63" s="19" t="s">
        <v>55</v>
      </c>
      <c r="B63" s="31" t="s">
        <v>303</v>
      </c>
      <c r="C63" s="14" t="s">
        <v>276</v>
      </c>
      <c r="D63" s="20">
        <v>1</v>
      </c>
      <c r="E63" s="8">
        <v>66.156999999999996</v>
      </c>
      <c r="F63" s="8">
        <v>66.156999999999996</v>
      </c>
      <c r="G63" s="8"/>
      <c r="H63" s="8"/>
      <c r="I63" s="8"/>
    </row>
    <row r="64" spans="1:9" outlineLevel="1" x14ac:dyDescent="0.25">
      <c r="A64" s="19" t="s">
        <v>56</v>
      </c>
      <c r="B64" s="31" t="s">
        <v>304</v>
      </c>
      <c r="C64" s="14" t="s">
        <v>276</v>
      </c>
      <c r="D64" s="20">
        <v>1</v>
      </c>
      <c r="E64" s="8">
        <v>369.51400000000001</v>
      </c>
      <c r="F64" s="8">
        <v>369.51400000000001</v>
      </c>
      <c r="G64" s="8"/>
      <c r="H64" s="8"/>
      <c r="I64" s="8"/>
    </row>
    <row r="65" spans="1:9" outlineLevel="1" x14ac:dyDescent="0.25">
      <c r="A65" s="19" t="s">
        <v>57</v>
      </c>
      <c r="B65" s="31" t="s">
        <v>305</v>
      </c>
      <c r="C65" s="14" t="s">
        <v>276</v>
      </c>
      <c r="D65" s="20">
        <v>1</v>
      </c>
      <c r="E65" s="8">
        <v>191.655</v>
      </c>
      <c r="F65" s="8">
        <v>191.655</v>
      </c>
      <c r="G65" s="8"/>
      <c r="H65" s="8"/>
      <c r="I65" s="8"/>
    </row>
    <row r="66" spans="1:9" ht="30" outlineLevel="1" x14ac:dyDescent="0.25">
      <c r="A66" s="19" t="s">
        <v>58</v>
      </c>
      <c r="B66" s="31" t="s">
        <v>274</v>
      </c>
      <c r="C66" s="14" t="s">
        <v>276</v>
      </c>
      <c r="D66" s="20">
        <v>1</v>
      </c>
      <c r="E66" s="8">
        <v>16399.637999999999</v>
      </c>
      <c r="F66" s="8">
        <v>16399.637999999999</v>
      </c>
      <c r="G66" s="8"/>
      <c r="H66" s="8"/>
      <c r="I66" s="8"/>
    </row>
    <row r="67" spans="1:9" outlineLevel="1" collapsed="1" x14ac:dyDescent="0.25">
      <c r="A67" s="9" t="s">
        <v>59</v>
      </c>
      <c r="B67" s="21" t="s">
        <v>306</v>
      </c>
      <c r="C67" s="11" t="s">
        <v>307</v>
      </c>
      <c r="D67" s="11">
        <f>D68+D104+D140</f>
        <v>105</v>
      </c>
      <c r="E67" s="11">
        <f>E68+E104+E140</f>
        <v>238098.89499999999</v>
      </c>
      <c r="F67" s="11">
        <f>F68+F104+F140</f>
        <v>238098.89499999999</v>
      </c>
      <c r="G67" s="11"/>
      <c r="H67" s="11"/>
      <c r="I67" s="11"/>
    </row>
    <row r="68" spans="1:9" s="24" customFormat="1" outlineLevel="1" x14ac:dyDescent="0.25">
      <c r="A68" s="17" t="s">
        <v>61</v>
      </c>
      <c r="B68" s="53" t="s">
        <v>306</v>
      </c>
      <c r="C68" s="58" t="s">
        <v>307</v>
      </c>
      <c r="D68" s="22">
        <f>SUM(D69:D103)</f>
        <v>35</v>
      </c>
      <c r="E68" s="22">
        <f t="shared" ref="E68:F68" si="3">SUM(E69:E103)</f>
        <v>186570.34099999999</v>
      </c>
      <c r="F68" s="22">
        <f t="shared" si="3"/>
        <v>186570.34099999999</v>
      </c>
      <c r="G68" s="22"/>
      <c r="H68" s="22"/>
      <c r="I68" s="22"/>
    </row>
    <row r="69" spans="1:9" ht="45" outlineLevel="1" x14ac:dyDescent="0.25">
      <c r="A69" s="25" t="s">
        <v>62</v>
      </c>
      <c r="B69" s="31" t="s">
        <v>308</v>
      </c>
      <c r="C69" s="14" t="s">
        <v>307</v>
      </c>
      <c r="D69" s="26">
        <v>1</v>
      </c>
      <c r="E69" s="8">
        <v>3563.4650000000001</v>
      </c>
      <c r="F69" s="8">
        <v>3563.4650000000001</v>
      </c>
      <c r="G69" s="8"/>
      <c r="H69" s="8"/>
      <c r="I69" s="8"/>
    </row>
    <row r="70" spans="1:9" ht="30" outlineLevel="1" x14ac:dyDescent="0.25">
      <c r="A70" s="25" t="s">
        <v>63</v>
      </c>
      <c r="B70" s="31" t="s">
        <v>309</v>
      </c>
      <c r="C70" s="36" t="s">
        <v>307</v>
      </c>
      <c r="D70" s="26">
        <v>1</v>
      </c>
      <c r="E70" s="8">
        <v>2536.15</v>
      </c>
      <c r="F70" s="8">
        <v>2536.15</v>
      </c>
      <c r="G70" s="8"/>
      <c r="H70" s="8"/>
      <c r="I70" s="8"/>
    </row>
    <row r="71" spans="1:9" ht="30" outlineLevel="1" x14ac:dyDescent="0.25">
      <c r="A71" s="25" t="s">
        <v>64</v>
      </c>
      <c r="B71" s="31" t="s">
        <v>310</v>
      </c>
      <c r="C71" s="36" t="s">
        <v>307</v>
      </c>
      <c r="D71" s="26">
        <v>1</v>
      </c>
      <c r="E71" s="8">
        <v>3123.32</v>
      </c>
      <c r="F71" s="8">
        <v>3123.32</v>
      </c>
      <c r="G71" s="8"/>
      <c r="H71" s="8"/>
      <c r="I71" s="8"/>
    </row>
    <row r="72" spans="1:9" ht="30" outlineLevel="1" x14ac:dyDescent="0.25">
      <c r="A72" s="25" t="s">
        <v>65</v>
      </c>
      <c r="B72" s="31" t="s">
        <v>311</v>
      </c>
      <c r="C72" s="36" t="s">
        <v>307</v>
      </c>
      <c r="D72" s="26">
        <v>1</v>
      </c>
      <c r="E72" s="8">
        <v>4133.9549999999999</v>
      </c>
      <c r="F72" s="8">
        <v>4133.9549999999999</v>
      </c>
      <c r="G72" s="8"/>
      <c r="H72" s="2"/>
      <c r="I72" s="8"/>
    </row>
    <row r="73" spans="1:9" outlineLevel="1" x14ac:dyDescent="0.25">
      <c r="A73" s="25" t="s">
        <v>66</v>
      </c>
      <c r="B73" s="31" t="s">
        <v>312</v>
      </c>
      <c r="C73" s="14" t="s">
        <v>307</v>
      </c>
      <c r="D73" s="26">
        <v>1</v>
      </c>
      <c r="E73" s="8">
        <v>2653.538</v>
      </c>
      <c r="F73" s="8">
        <v>2653.538</v>
      </c>
      <c r="G73" s="8"/>
      <c r="H73" s="2"/>
      <c r="I73" s="8"/>
    </row>
    <row r="74" spans="1:9" ht="30" outlineLevel="1" x14ac:dyDescent="0.25">
      <c r="A74" s="25" t="s">
        <v>67</v>
      </c>
      <c r="B74" s="31" t="s">
        <v>313</v>
      </c>
      <c r="C74" s="14" t="s">
        <v>307</v>
      </c>
      <c r="D74" s="26">
        <v>1</v>
      </c>
      <c r="E74" s="8">
        <v>4052.8580000000002</v>
      </c>
      <c r="F74" s="8">
        <v>4052.8580000000002</v>
      </c>
      <c r="G74" s="8"/>
      <c r="H74" s="2"/>
      <c r="I74" s="8"/>
    </row>
    <row r="75" spans="1:9" ht="30" outlineLevel="1" x14ac:dyDescent="0.25">
      <c r="A75" s="25" t="s">
        <v>68</v>
      </c>
      <c r="B75" s="31" t="s">
        <v>314</v>
      </c>
      <c r="C75" s="14" t="s">
        <v>307</v>
      </c>
      <c r="D75" s="26">
        <v>1</v>
      </c>
      <c r="E75" s="8">
        <v>3499.2159999999999</v>
      </c>
      <c r="F75" s="8">
        <v>3499.2159999999999</v>
      </c>
      <c r="G75" s="8"/>
      <c r="H75" s="8"/>
      <c r="I75" s="8"/>
    </row>
    <row r="76" spans="1:9" ht="30" outlineLevel="1" x14ac:dyDescent="0.25">
      <c r="A76" s="25" t="s">
        <v>69</v>
      </c>
      <c r="B76" s="31" t="s">
        <v>315</v>
      </c>
      <c r="C76" s="14" t="s">
        <v>307</v>
      </c>
      <c r="D76" s="26">
        <v>1</v>
      </c>
      <c r="E76" s="8">
        <v>4200.1220000000003</v>
      </c>
      <c r="F76" s="8">
        <v>4200.1220000000003</v>
      </c>
      <c r="G76" s="8"/>
      <c r="H76" s="8"/>
      <c r="I76" s="8"/>
    </row>
    <row r="77" spans="1:9" ht="30" outlineLevel="1" x14ac:dyDescent="0.25">
      <c r="A77" s="25" t="s">
        <v>70</v>
      </c>
      <c r="B77" s="31" t="s">
        <v>316</v>
      </c>
      <c r="C77" s="14" t="s">
        <v>307</v>
      </c>
      <c r="D77" s="26">
        <v>1</v>
      </c>
      <c r="E77" s="8">
        <v>4704.2330000000002</v>
      </c>
      <c r="F77" s="8">
        <v>4704.2330000000002</v>
      </c>
      <c r="G77" s="8"/>
      <c r="H77" s="8"/>
      <c r="I77" s="8"/>
    </row>
    <row r="78" spans="1:9" outlineLevel="1" x14ac:dyDescent="0.25">
      <c r="A78" s="25" t="s">
        <v>71</v>
      </c>
      <c r="B78" s="31" t="s">
        <v>317</v>
      </c>
      <c r="C78" s="14" t="s">
        <v>307</v>
      </c>
      <c r="D78" s="26">
        <v>1</v>
      </c>
      <c r="E78" s="8">
        <v>2542.4499999999998</v>
      </c>
      <c r="F78" s="8">
        <v>2542.4499999999998</v>
      </c>
      <c r="G78" s="8"/>
      <c r="H78" s="8"/>
      <c r="I78" s="8"/>
    </row>
    <row r="79" spans="1:9" outlineLevel="1" x14ac:dyDescent="0.25">
      <c r="A79" s="25" t="s">
        <v>72</v>
      </c>
      <c r="B79" s="31" t="s">
        <v>318</v>
      </c>
      <c r="C79" s="14" t="s">
        <v>307</v>
      </c>
      <c r="D79" s="26">
        <v>1</v>
      </c>
      <c r="E79" s="8">
        <v>2546.9499999999998</v>
      </c>
      <c r="F79" s="8">
        <v>2546.9499999999998</v>
      </c>
      <c r="G79" s="8"/>
      <c r="H79" s="8"/>
      <c r="I79" s="8"/>
    </row>
    <row r="80" spans="1:9" outlineLevel="1" x14ac:dyDescent="0.25">
      <c r="A80" s="25" t="s">
        <v>73</v>
      </c>
      <c r="B80" s="31" t="s">
        <v>319</v>
      </c>
      <c r="C80" s="14" t="s">
        <v>307</v>
      </c>
      <c r="D80" s="26">
        <v>1</v>
      </c>
      <c r="E80" s="8">
        <v>3092.0140000000001</v>
      </c>
      <c r="F80" s="8">
        <v>3092.0140000000001</v>
      </c>
      <c r="G80" s="8"/>
      <c r="H80" s="8"/>
      <c r="I80" s="8"/>
    </row>
    <row r="81" spans="1:9" ht="30" outlineLevel="1" x14ac:dyDescent="0.25">
      <c r="A81" s="25" t="s">
        <v>74</v>
      </c>
      <c r="B81" s="31" t="s">
        <v>320</v>
      </c>
      <c r="C81" s="14" t="s">
        <v>307</v>
      </c>
      <c r="D81" s="26">
        <v>1</v>
      </c>
      <c r="E81" s="8">
        <v>3548.413</v>
      </c>
      <c r="F81" s="8">
        <v>3548.413</v>
      </c>
      <c r="G81" s="8"/>
      <c r="H81" s="8"/>
      <c r="I81" s="8"/>
    </row>
    <row r="82" spans="1:9" outlineLevel="1" x14ac:dyDescent="0.25">
      <c r="A82" s="25" t="s">
        <v>75</v>
      </c>
      <c r="B82" s="31" t="s">
        <v>321</v>
      </c>
      <c r="C82" s="14" t="s">
        <v>307</v>
      </c>
      <c r="D82" s="26">
        <v>1</v>
      </c>
      <c r="E82" s="8">
        <v>3360.6089999999999</v>
      </c>
      <c r="F82" s="8">
        <v>3360.6089999999999</v>
      </c>
      <c r="G82" s="8"/>
      <c r="H82" s="8"/>
      <c r="I82" s="8"/>
    </row>
    <row r="83" spans="1:9" ht="30" outlineLevel="1" x14ac:dyDescent="0.25">
      <c r="A83" s="25" t="s">
        <v>76</v>
      </c>
      <c r="B83" s="31" t="s">
        <v>322</v>
      </c>
      <c r="C83" s="14" t="s">
        <v>307</v>
      </c>
      <c r="D83" s="26">
        <v>1</v>
      </c>
      <c r="E83" s="8">
        <v>4515.4179999999997</v>
      </c>
      <c r="F83" s="8">
        <v>4515.4179999999997</v>
      </c>
      <c r="G83" s="8"/>
      <c r="H83" s="8"/>
      <c r="I83" s="8"/>
    </row>
    <row r="84" spans="1:9" outlineLevel="1" x14ac:dyDescent="0.25">
      <c r="A84" s="25" t="s">
        <v>77</v>
      </c>
      <c r="B84" s="31" t="s">
        <v>323</v>
      </c>
      <c r="C84" s="14" t="s">
        <v>307</v>
      </c>
      <c r="D84" s="26">
        <v>1</v>
      </c>
      <c r="E84" s="8">
        <v>3632.768</v>
      </c>
      <c r="F84" s="8">
        <v>3632.768</v>
      </c>
      <c r="G84" s="8"/>
      <c r="H84" s="8"/>
      <c r="I84" s="8"/>
    </row>
    <row r="85" spans="1:9" ht="30" outlineLevel="1" x14ac:dyDescent="0.25">
      <c r="A85" s="25" t="s">
        <v>78</v>
      </c>
      <c r="B85" s="31" t="s">
        <v>324</v>
      </c>
      <c r="C85" s="14" t="s">
        <v>307</v>
      </c>
      <c r="D85" s="26">
        <v>1</v>
      </c>
      <c r="E85" s="8">
        <v>4743.393</v>
      </c>
      <c r="F85" s="8">
        <v>4743.393</v>
      </c>
      <c r="G85" s="8"/>
      <c r="H85" s="8"/>
      <c r="I85" s="8"/>
    </row>
    <row r="86" spans="1:9" ht="30" outlineLevel="1" x14ac:dyDescent="0.25">
      <c r="A86" s="25" t="s">
        <v>79</v>
      </c>
      <c r="B86" s="31" t="s">
        <v>325</v>
      </c>
      <c r="C86" s="14" t="s">
        <v>307</v>
      </c>
      <c r="D86" s="26">
        <v>1</v>
      </c>
      <c r="E86" s="8">
        <v>10188.620000000001</v>
      </c>
      <c r="F86" s="8">
        <v>10188.620000000001</v>
      </c>
      <c r="G86" s="8"/>
      <c r="H86" s="8"/>
      <c r="I86" s="8"/>
    </row>
    <row r="87" spans="1:9" ht="30" outlineLevel="1" x14ac:dyDescent="0.25">
      <c r="A87" s="25" t="s">
        <v>80</v>
      </c>
      <c r="B87" s="31" t="s">
        <v>326</v>
      </c>
      <c r="C87" s="14" t="s">
        <v>307</v>
      </c>
      <c r="D87" s="26">
        <v>1</v>
      </c>
      <c r="E87" s="8">
        <v>6466.2780000000002</v>
      </c>
      <c r="F87" s="8">
        <v>6466.2780000000002</v>
      </c>
      <c r="G87" s="8"/>
      <c r="I87" s="8"/>
    </row>
    <row r="88" spans="1:9" ht="30" outlineLevel="1" x14ac:dyDescent="0.25">
      <c r="A88" s="25" t="s">
        <v>81</v>
      </c>
      <c r="B88" s="31" t="s">
        <v>327</v>
      </c>
      <c r="C88" s="14" t="s">
        <v>307</v>
      </c>
      <c r="D88" s="26">
        <v>1</v>
      </c>
      <c r="E88" s="8">
        <v>4475.1750000000002</v>
      </c>
      <c r="F88" s="8">
        <v>4475.1750000000002</v>
      </c>
      <c r="G88" s="8"/>
      <c r="H88" s="8"/>
      <c r="I88" s="8"/>
    </row>
    <row r="89" spans="1:9" ht="30" outlineLevel="1" x14ac:dyDescent="0.25">
      <c r="A89" s="25" t="s">
        <v>82</v>
      </c>
      <c r="B89" s="31" t="s">
        <v>328</v>
      </c>
      <c r="C89" s="14" t="s">
        <v>307</v>
      </c>
      <c r="D89" s="26">
        <v>1</v>
      </c>
      <c r="E89" s="8">
        <v>9234.2279999999992</v>
      </c>
      <c r="F89" s="8">
        <v>9234.2279999999992</v>
      </c>
      <c r="G89" s="8"/>
      <c r="H89" s="8"/>
      <c r="I89" s="8"/>
    </row>
    <row r="90" spans="1:9" ht="30" outlineLevel="1" x14ac:dyDescent="0.25">
      <c r="A90" s="25" t="s">
        <v>83</v>
      </c>
      <c r="B90" s="31" t="s">
        <v>329</v>
      </c>
      <c r="C90" s="14" t="s">
        <v>307</v>
      </c>
      <c r="D90" s="26">
        <v>1</v>
      </c>
      <c r="E90" s="8">
        <v>10372.86</v>
      </c>
      <c r="F90" s="8">
        <v>10372.86</v>
      </c>
      <c r="G90" s="8"/>
      <c r="H90" s="8"/>
      <c r="I90" s="8"/>
    </row>
    <row r="91" spans="1:9" ht="30" outlineLevel="1" x14ac:dyDescent="0.25">
      <c r="A91" s="25" t="s">
        <v>84</v>
      </c>
      <c r="B91" s="31" t="s">
        <v>330</v>
      </c>
      <c r="C91" s="14" t="s">
        <v>307</v>
      </c>
      <c r="D91" s="26">
        <v>1</v>
      </c>
      <c r="E91" s="8">
        <v>7319.2889999999998</v>
      </c>
      <c r="F91" s="8">
        <v>7319.2889999999998</v>
      </c>
      <c r="G91" s="8"/>
      <c r="H91" s="8"/>
      <c r="I91" s="8"/>
    </row>
    <row r="92" spans="1:9" outlineLevel="1" x14ac:dyDescent="0.25">
      <c r="A92" s="25" t="s">
        <v>85</v>
      </c>
      <c r="B92" s="31" t="s">
        <v>331</v>
      </c>
      <c r="C92" s="14" t="s">
        <v>307</v>
      </c>
      <c r="D92" s="26">
        <v>1</v>
      </c>
      <c r="E92" s="8">
        <v>5570.8239999999996</v>
      </c>
      <c r="F92" s="8">
        <v>5570.8239999999996</v>
      </c>
      <c r="G92" s="8"/>
      <c r="H92" s="8"/>
      <c r="I92" s="8"/>
    </row>
    <row r="93" spans="1:9" outlineLevel="1" x14ac:dyDescent="0.25">
      <c r="A93" s="25" t="s">
        <v>86</v>
      </c>
      <c r="B93" s="31" t="s">
        <v>332</v>
      </c>
      <c r="C93" s="14" t="s">
        <v>307</v>
      </c>
      <c r="D93" s="26">
        <v>1</v>
      </c>
      <c r="E93" s="8">
        <v>3413.85</v>
      </c>
      <c r="F93" s="8">
        <v>3413.85</v>
      </c>
      <c r="G93" s="8"/>
      <c r="H93" s="8"/>
      <c r="I93" s="8"/>
    </row>
    <row r="94" spans="1:9" ht="30" outlineLevel="1" x14ac:dyDescent="0.25">
      <c r="A94" s="25" t="s">
        <v>87</v>
      </c>
      <c r="B94" s="31" t="s">
        <v>333</v>
      </c>
      <c r="C94" s="14" t="s">
        <v>307</v>
      </c>
      <c r="D94" s="26">
        <v>1</v>
      </c>
      <c r="E94" s="8">
        <v>4011.41</v>
      </c>
      <c r="F94" s="8">
        <v>4011.41</v>
      </c>
      <c r="G94" s="8"/>
      <c r="H94" s="8"/>
      <c r="I94" s="8"/>
    </row>
    <row r="95" spans="1:9" outlineLevel="1" x14ac:dyDescent="0.25">
      <c r="A95" s="25" t="s">
        <v>88</v>
      </c>
      <c r="B95" s="31" t="s">
        <v>334</v>
      </c>
      <c r="C95" s="14" t="s">
        <v>307</v>
      </c>
      <c r="D95" s="26">
        <v>1</v>
      </c>
      <c r="E95" s="8">
        <v>3653.8850000000002</v>
      </c>
      <c r="F95" s="8">
        <v>3653.8850000000002</v>
      </c>
      <c r="G95" s="8"/>
      <c r="H95" s="8"/>
      <c r="I95" s="8"/>
    </row>
    <row r="96" spans="1:9" ht="30" outlineLevel="1" x14ac:dyDescent="0.25">
      <c r="A96" s="25" t="s">
        <v>89</v>
      </c>
      <c r="B96" s="31" t="s">
        <v>335</v>
      </c>
      <c r="C96" s="14" t="s">
        <v>307</v>
      </c>
      <c r="D96" s="26">
        <v>1</v>
      </c>
      <c r="E96" s="8">
        <v>5535.7669999999998</v>
      </c>
      <c r="F96" s="8">
        <v>5535.7669999999998</v>
      </c>
      <c r="G96" s="8"/>
      <c r="H96" s="8"/>
      <c r="I96" s="8"/>
    </row>
    <row r="97" spans="1:9" ht="30" outlineLevel="1" x14ac:dyDescent="0.25">
      <c r="A97" s="25" t="s">
        <v>90</v>
      </c>
      <c r="B97" s="31" t="s">
        <v>336</v>
      </c>
      <c r="C97" s="14" t="s">
        <v>307</v>
      </c>
      <c r="D97" s="26">
        <v>1</v>
      </c>
      <c r="E97" s="8">
        <v>5301.1319999999996</v>
      </c>
      <c r="F97" s="8">
        <v>5301.1319999999996</v>
      </c>
      <c r="G97" s="8"/>
      <c r="H97" s="8"/>
      <c r="I97" s="8"/>
    </row>
    <row r="98" spans="1:9" ht="30" outlineLevel="1" x14ac:dyDescent="0.25">
      <c r="A98" s="25" t="s">
        <v>91</v>
      </c>
      <c r="B98" s="31" t="s">
        <v>337</v>
      </c>
      <c r="C98" s="14" t="s">
        <v>307</v>
      </c>
      <c r="D98" s="26">
        <v>1</v>
      </c>
      <c r="E98" s="8">
        <v>9694.2129999999997</v>
      </c>
      <c r="F98" s="8">
        <v>9694.2129999999997</v>
      </c>
      <c r="G98" s="8"/>
      <c r="H98" s="8"/>
      <c r="I98" s="8"/>
    </row>
    <row r="99" spans="1:9" ht="45" outlineLevel="1" x14ac:dyDescent="0.25">
      <c r="A99" s="25" t="s">
        <v>92</v>
      </c>
      <c r="B99" s="31" t="s">
        <v>338</v>
      </c>
      <c r="C99" s="14" t="s">
        <v>307</v>
      </c>
      <c r="D99" s="26">
        <v>1</v>
      </c>
      <c r="E99" s="8">
        <v>12052.775</v>
      </c>
      <c r="F99" s="8">
        <v>12052.775</v>
      </c>
      <c r="G99" s="8"/>
      <c r="H99" s="8"/>
      <c r="I99" s="8"/>
    </row>
    <row r="100" spans="1:9" ht="30" outlineLevel="1" x14ac:dyDescent="0.25">
      <c r="A100" s="25" t="s">
        <v>93</v>
      </c>
      <c r="B100" s="31" t="s">
        <v>339</v>
      </c>
      <c r="C100" s="14" t="s">
        <v>307</v>
      </c>
      <c r="D100" s="26">
        <v>1</v>
      </c>
      <c r="E100" s="8">
        <v>4117.893</v>
      </c>
      <c r="F100" s="8">
        <v>4117.893</v>
      </c>
      <c r="G100" s="8"/>
      <c r="H100" s="8"/>
      <c r="I100" s="8"/>
    </row>
    <row r="101" spans="1:9" ht="30" outlineLevel="1" x14ac:dyDescent="0.25">
      <c r="A101" s="25" t="s">
        <v>94</v>
      </c>
      <c r="B101" s="31" t="s">
        <v>340</v>
      </c>
      <c r="C101" s="14" t="s">
        <v>307</v>
      </c>
      <c r="D101" s="26">
        <v>1</v>
      </c>
      <c r="E101" s="8">
        <v>5319.0739999999996</v>
      </c>
      <c r="F101" s="8">
        <v>5319.0739999999996</v>
      </c>
      <c r="G101" s="8"/>
      <c r="H101" s="8"/>
      <c r="I101" s="8"/>
    </row>
    <row r="102" spans="1:9" ht="30" outlineLevel="1" x14ac:dyDescent="0.25">
      <c r="A102" s="25" t="s">
        <v>95</v>
      </c>
      <c r="B102" s="31" t="s">
        <v>341</v>
      </c>
      <c r="C102" s="14" t="s">
        <v>307</v>
      </c>
      <c r="D102" s="26">
        <v>1</v>
      </c>
      <c r="E102" s="8">
        <v>6144.3130000000001</v>
      </c>
      <c r="F102" s="8">
        <v>6144.3130000000001</v>
      </c>
      <c r="G102" s="8"/>
      <c r="H102" s="8"/>
      <c r="I102" s="8"/>
    </row>
    <row r="103" spans="1:9" ht="30" outlineLevel="1" x14ac:dyDescent="0.25">
      <c r="A103" s="25" t="s">
        <v>96</v>
      </c>
      <c r="B103" s="13" t="s">
        <v>97</v>
      </c>
      <c r="C103" s="14" t="s">
        <v>60</v>
      </c>
      <c r="D103" s="26">
        <v>1</v>
      </c>
      <c r="E103" s="8">
        <v>13249.883</v>
      </c>
      <c r="F103" s="8">
        <v>13249.883</v>
      </c>
      <c r="G103" s="8"/>
      <c r="H103" s="8"/>
      <c r="I103" s="8"/>
    </row>
    <row r="104" spans="1:9" outlineLevel="1" collapsed="1" x14ac:dyDescent="0.25">
      <c r="A104" s="28" t="s">
        <v>98</v>
      </c>
      <c r="B104" s="29" t="s">
        <v>342</v>
      </c>
      <c r="C104" s="30" t="s">
        <v>343</v>
      </c>
      <c r="D104" s="22">
        <f>SUM(D105:D139)</f>
        <v>35</v>
      </c>
      <c r="E104" s="22">
        <f t="shared" ref="E104:F104" si="4">SUM(E105:E139)</f>
        <v>19960.148000000001</v>
      </c>
      <c r="F104" s="22">
        <f t="shared" si="4"/>
        <v>19960.148000000001</v>
      </c>
      <c r="G104" s="22"/>
      <c r="H104" s="22"/>
      <c r="I104" s="22"/>
    </row>
    <row r="105" spans="1:9" ht="45" outlineLevel="1" x14ac:dyDescent="0.25">
      <c r="A105" s="25" t="s">
        <v>99</v>
      </c>
      <c r="B105" s="31" t="s">
        <v>344</v>
      </c>
      <c r="C105" s="14" t="s">
        <v>343</v>
      </c>
      <c r="D105" s="26">
        <v>1</v>
      </c>
      <c r="E105" s="8">
        <v>298.41000000000003</v>
      </c>
      <c r="F105" s="8">
        <v>298.41000000000003</v>
      </c>
      <c r="G105" s="8"/>
      <c r="I105" s="8"/>
    </row>
    <row r="106" spans="1:9" ht="30" outlineLevel="1" x14ac:dyDescent="0.25">
      <c r="A106" s="25" t="s">
        <v>100</v>
      </c>
      <c r="B106" s="31" t="s">
        <v>345</v>
      </c>
      <c r="C106" s="14" t="s">
        <v>343</v>
      </c>
      <c r="D106" s="26">
        <v>1</v>
      </c>
      <c r="E106" s="8">
        <v>74.733000000000004</v>
      </c>
      <c r="F106" s="8">
        <v>74.733000000000004</v>
      </c>
      <c r="G106" s="8"/>
      <c r="H106" s="8"/>
      <c r="I106" s="8"/>
    </row>
    <row r="107" spans="1:9" ht="30" outlineLevel="1" x14ac:dyDescent="0.25">
      <c r="A107" s="25" t="s">
        <v>101</v>
      </c>
      <c r="B107" s="31" t="s">
        <v>346</v>
      </c>
      <c r="C107" s="14" t="s">
        <v>343</v>
      </c>
      <c r="D107" s="26">
        <v>1</v>
      </c>
      <c r="E107" s="8">
        <v>132.15799999999999</v>
      </c>
      <c r="F107" s="8">
        <v>132.15799999999999</v>
      </c>
      <c r="G107" s="8"/>
      <c r="H107" s="8"/>
      <c r="I107" s="8"/>
    </row>
    <row r="108" spans="1:9" ht="51" customHeight="1" outlineLevel="1" x14ac:dyDescent="0.25">
      <c r="A108" s="25" t="s">
        <v>102</v>
      </c>
      <c r="B108" s="31" t="s">
        <v>347</v>
      </c>
      <c r="C108" s="14" t="s">
        <v>343</v>
      </c>
      <c r="D108" s="26">
        <v>1</v>
      </c>
      <c r="E108" s="8">
        <v>314.77300000000002</v>
      </c>
      <c r="F108" s="8">
        <v>314.77300000000002</v>
      </c>
      <c r="G108" s="8"/>
      <c r="H108" s="8"/>
      <c r="I108" s="8"/>
    </row>
    <row r="109" spans="1:9" ht="30" outlineLevel="1" x14ac:dyDescent="0.25">
      <c r="A109" s="25" t="s">
        <v>103</v>
      </c>
      <c r="B109" s="31" t="s">
        <v>348</v>
      </c>
      <c r="C109" s="14" t="s">
        <v>343</v>
      </c>
      <c r="D109" s="26">
        <v>1</v>
      </c>
      <c r="E109" s="8">
        <v>199.38200000000001</v>
      </c>
      <c r="F109" s="8">
        <v>199.38200000000001</v>
      </c>
      <c r="G109" s="8"/>
      <c r="H109" s="8"/>
      <c r="I109" s="8"/>
    </row>
    <row r="110" spans="1:9" ht="30" outlineLevel="1" x14ac:dyDescent="0.25">
      <c r="A110" s="25" t="s">
        <v>104</v>
      </c>
      <c r="B110" s="31" t="s">
        <v>349</v>
      </c>
      <c r="C110" s="14" t="s">
        <v>343</v>
      </c>
      <c r="D110" s="26">
        <v>1</v>
      </c>
      <c r="E110" s="8">
        <v>193.73099999999999</v>
      </c>
      <c r="F110" s="8">
        <v>193.73099999999999</v>
      </c>
      <c r="G110" s="8"/>
      <c r="H110" s="8"/>
      <c r="I110" s="8"/>
    </row>
    <row r="111" spans="1:9" ht="30" outlineLevel="1" x14ac:dyDescent="0.25">
      <c r="A111" s="25" t="s">
        <v>105</v>
      </c>
      <c r="B111" s="31" t="s">
        <v>350</v>
      </c>
      <c r="C111" s="14" t="s">
        <v>343</v>
      </c>
      <c r="D111" s="26">
        <v>1</v>
      </c>
      <c r="E111" s="8">
        <v>368.505</v>
      </c>
      <c r="F111" s="8">
        <v>368.505</v>
      </c>
      <c r="G111" s="8"/>
      <c r="H111" s="8"/>
      <c r="I111" s="8"/>
    </row>
    <row r="112" spans="1:9" ht="30" outlineLevel="1" x14ac:dyDescent="0.25">
      <c r="A112" s="25" t="s">
        <v>106</v>
      </c>
      <c r="B112" s="31" t="s">
        <v>351</v>
      </c>
      <c r="C112" s="14" t="s">
        <v>343</v>
      </c>
      <c r="D112" s="26">
        <v>1</v>
      </c>
      <c r="E112" s="8">
        <v>1581.261</v>
      </c>
      <c r="F112" s="8">
        <v>1581.261</v>
      </c>
      <c r="G112" s="8"/>
      <c r="H112" s="8"/>
      <c r="I112" s="8"/>
    </row>
    <row r="113" spans="1:9" ht="30" outlineLevel="1" x14ac:dyDescent="0.25">
      <c r="A113" s="25" t="s">
        <v>107</v>
      </c>
      <c r="B113" s="31" t="s">
        <v>352</v>
      </c>
      <c r="C113" s="14" t="s">
        <v>343</v>
      </c>
      <c r="D113" s="26">
        <v>1</v>
      </c>
      <c r="E113" s="8">
        <v>311.23</v>
      </c>
      <c r="F113" s="8">
        <v>311.23</v>
      </c>
      <c r="G113" s="8"/>
      <c r="H113" s="8"/>
      <c r="I113" s="8"/>
    </row>
    <row r="114" spans="1:9" outlineLevel="1" x14ac:dyDescent="0.25">
      <c r="A114" s="25" t="s">
        <v>108</v>
      </c>
      <c r="B114" s="31" t="s">
        <v>353</v>
      </c>
      <c r="C114" s="14" t="s">
        <v>343</v>
      </c>
      <c r="D114" s="26">
        <v>1</v>
      </c>
      <c r="E114" s="8">
        <v>113.589</v>
      </c>
      <c r="F114" s="8">
        <v>113.589</v>
      </c>
      <c r="I114" s="8"/>
    </row>
    <row r="115" spans="1:9" outlineLevel="1" x14ac:dyDescent="0.25">
      <c r="A115" s="25" t="s">
        <v>109</v>
      </c>
      <c r="B115" s="31" t="s">
        <v>354</v>
      </c>
      <c r="C115" s="14" t="s">
        <v>343</v>
      </c>
      <c r="D115" s="26">
        <v>1</v>
      </c>
      <c r="E115" s="8">
        <v>176.08199999999999</v>
      </c>
      <c r="F115" s="8">
        <v>176.08199999999999</v>
      </c>
      <c r="G115" s="8"/>
      <c r="H115" s="8"/>
      <c r="I115" s="8"/>
    </row>
    <row r="116" spans="1:9" ht="35.25" customHeight="1" outlineLevel="1" x14ac:dyDescent="0.25">
      <c r="A116" s="25" t="s">
        <v>110</v>
      </c>
      <c r="B116" s="31" t="s">
        <v>355</v>
      </c>
      <c r="C116" s="14" t="s">
        <v>343</v>
      </c>
      <c r="D116" s="26">
        <v>1</v>
      </c>
      <c r="E116" s="8">
        <v>228.54499999999999</v>
      </c>
      <c r="F116" s="8">
        <v>228.54499999999999</v>
      </c>
      <c r="G116" s="8"/>
      <c r="H116" s="8"/>
      <c r="I116" s="8"/>
    </row>
    <row r="117" spans="1:9" ht="30" customHeight="1" outlineLevel="1" x14ac:dyDescent="0.25">
      <c r="A117" s="25" t="s">
        <v>111</v>
      </c>
      <c r="B117" s="31" t="s">
        <v>356</v>
      </c>
      <c r="C117" s="14" t="s">
        <v>343</v>
      </c>
      <c r="D117" s="26">
        <v>1</v>
      </c>
      <c r="E117" s="8">
        <v>287.173</v>
      </c>
      <c r="F117" s="8">
        <v>287.173</v>
      </c>
      <c r="G117" s="8"/>
      <c r="H117" s="8"/>
      <c r="I117" s="8"/>
    </row>
    <row r="118" spans="1:9" outlineLevel="1" x14ac:dyDescent="0.25">
      <c r="A118" s="25" t="s">
        <v>112</v>
      </c>
      <c r="B118" s="31" t="s">
        <v>357</v>
      </c>
      <c r="C118" s="14" t="s">
        <v>343</v>
      </c>
      <c r="D118" s="26">
        <v>1</v>
      </c>
      <c r="E118" s="8">
        <v>213.38</v>
      </c>
      <c r="F118" s="8">
        <v>213.38</v>
      </c>
      <c r="G118" s="8"/>
      <c r="H118" s="8"/>
      <c r="I118" s="8"/>
    </row>
    <row r="119" spans="1:9" ht="30" outlineLevel="1" x14ac:dyDescent="0.25">
      <c r="A119" s="25" t="s">
        <v>113</v>
      </c>
      <c r="B119" s="31" t="s">
        <v>358</v>
      </c>
      <c r="C119" s="14" t="s">
        <v>343</v>
      </c>
      <c r="D119" s="26">
        <v>1</v>
      </c>
      <c r="E119" s="8">
        <v>142.20099999999999</v>
      </c>
      <c r="F119" s="8">
        <v>142.20099999999999</v>
      </c>
      <c r="G119" s="8"/>
      <c r="H119" s="8"/>
      <c r="I119" s="8"/>
    </row>
    <row r="120" spans="1:9" outlineLevel="1" x14ac:dyDescent="0.25">
      <c r="A120" s="25" t="s">
        <v>114</v>
      </c>
      <c r="B120" s="31" t="s">
        <v>323</v>
      </c>
      <c r="C120" s="14" t="s">
        <v>343</v>
      </c>
      <c r="D120" s="26">
        <v>1</v>
      </c>
      <c r="E120" s="8">
        <v>313.76299999999998</v>
      </c>
      <c r="F120" s="8">
        <v>313.76299999999998</v>
      </c>
      <c r="G120" s="8"/>
      <c r="H120" s="8"/>
      <c r="I120" s="8"/>
    </row>
    <row r="121" spans="1:9" ht="30" outlineLevel="1" x14ac:dyDescent="0.25">
      <c r="A121" s="25" t="s">
        <v>115</v>
      </c>
      <c r="B121" s="31" t="s">
        <v>359</v>
      </c>
      <c r="C121" s="14" t="s">
        <v>343</v>
      </c>
      <c r="D121" s="26">
        <v>1</v>
      </c>
      <c r="E121" s="8">
        <v>427.96800000000002</v>
      </c>
      <c r="F121" s="8">
        <v>427.96800000000002</v>
      </c>
      <c r="G121" s="8"/>
      <c r="I121" s="8"/>
    </row>
    <row r="122" spans="1:9" ht="30" outlineLevel="1" x14ac:dyDescent="0.25">
      <c r="A122" s="25" t="s">
        <v>116</v>
      </c>
      <c r="B122" s="31" t="s">
        <v>360</v>
      </c>
      <c r="C122" s="14" t="s">
        <v>343</v>
      </c>
      <c r="D122" s="26">
        <v>1</v>
      </c>
      <c r="E122" s="8">
        <v>1109.0029999999999</v>
      </c>
      <c r="F122" s="8">
        <v>1109.0029999999999</v>
      </c>
      <c r="G122" s="8"/>
      <c r="H122" s="8"/>
      <c r="I122" s="8"/>
    </row>
    <row r="123" spans="1:9" ht="30" outlineLevel="1" x14ac:dyDescent="0.25">
      <c r="A123" s="25" t="s">
        <v>117</v>
      </c>
      <c r="B123" s="31" t="s">
        <v>361</v>
      </c>
      <c r="C123" s="14" t="s">
        <v>343</v>
      </c>
      <c r="D123" s="26">
        <v>1</v>
      </c>
      <c r="E123" s="8">
        <v>505.23899999999998</v>
      </c>
      <c r="F123" s="8">
        <v>505.23899999999998</v>
      </c>
      <c r="G123" s="8"/>
      <c r="H123" s="8"/>
      <c r="I123" s="8"/>
    </row>
    <row r="124" spans="1:9" ht="30" outlineLevel="1" x14ac:dyDescent="0.25">
      <c r="A124" s="25" t="s">
        <v>118</v>
      </c>
      <c r="B124" s="31" t="s">
        <v>327</v>
      </c>
      <c r="C124" s="14" t="s">
        <v>343</v>
      </c>
      <c r="D124" s="26">
        <v>1</v>
      </c>
      <c r="E124" s="8">
        <v>404.46100000000001</v>
      </c>
      <c r="F124" s="8">
        <v>404.46100000000001</v>
      </c>
      <c r="G124" s="8"/>
      <c r="H124" s="8"/>
      <c r="I124" s="8"/>
    </row>
    <row r="125" spans="1:9" ht="30" outlineLevel="1" x14ac:dyDescent="0.25">
      <c r="A125" s="25" t="s">
        <v>119</v>
      </c>
      <c r="B125" s="31" t="s">
        <v>362</v>
      </c>
      <c r="C125" s="14" t="s">
        <v>343</v>
      </c>
      <c r="D125" s="26">
        <v>1</v>
      </c>
      <c r="E125" s="8">
        <v>1999.777</v>
      </c>
      <c r="F125" s="8">
        <v>1999.777</v>
      </c>
      <c r="G125" s="8"/>
      <c r="H125" s="8"/>
      <c r="I125" s="8"/>
    </row>
    <row r="126" spans="1:9" ht="30" outlineLevel="1" x14ac:dyDescent="0.25">
      <c r="A126" s="25" t="s">
        <v>120</v>
      </c>
      <c r="B126" s="31" t="s">
        <v>363</v>
      </c>
      <c r="C126" s="14" t="s">
        <v>343</v>
      </c>
      <c r="D126" s="26">
        <v>1</v>
      </c>
      <c r="E126" s="8">
        <v>864.35500000000002</v>
      </c>
      <c r="F126" s="8">
        <v>864.35500000000002</v>
      </c>
      <c r="G126" s="8"/>
      <c r="H126" s="8"/>
      <c r="I126" s="8"/>
    </row>
    <row r="127" spans="1:9" ht="30" outlineLevel="1" x14ac:dyDescent="0.25">
      <c r="A127" s="25" t="s">
        <v>121</v>
      </c>
      <c r="B127" s="31" t="s">
        <v>364</v>
      </c>
      <c r="C127" s="14" t="s">
        <v>343</v>
      </c>
      <c r="D127" s="26">
        <v>1</v>
      </c>
      <c r="E127" s="8">
        <v>539.55799999999999</v>
      </c>
      <c r="F127" s="8">
        <v>539.55799999999999</v>
      </c>
      <c r="G127" s="8"/>
      <c r="H127" s="8"/>
      <c r="I127" s="8"/>
    </row>
    <row r="128" spans="1:9" outlineLevel="1" x14ac:dyDescent="0.25">
      <c r="A128" s="25" t="s">
        <v>122</v>
      </c>
      <c r="B128" s="31" t="s">
        <v>365</v>
      </c>
      <c r="C128" s="14" t="s">
        <v>343</v>
      </c>
      <c r="D128" s="26">
        <v>1</v>
      </c>
      <c r="E128" s="8">
        <v>422.19099999999997</v>
      </c>
      <c r="F128" s="8">
        <v>422.19099999999997</v>
      </c>
      <c r="G128" s="8"/>
      <c r="H128" s="8"/>
      <c r="I128" s="8"/>
    </row>
    <row r="129" spans="1:9" outlineLevel="1" x14ac:dyDescent="0.25">
      <c r="A129" s="25" t="s">
        <v>123</v>
      </c>
      <c r="B129" s="31" t="s">
        <v>366</v>
      </c>
      <c r="C129" s="14" t="s">
        <v>343</v>
      </c>
      <c r="D129" s="26">
        <v>1</v>
      </c>
      <c r="E129" s="8">
        <v>330.32100000000003</v>
      </c>
      <c r="F129" s="8">
        <v>330.32100000000003</v>
      </c>
      <c r="G129" s="8"/>
      <c r="H129" s="8"/>
      <c r="I129" s="8"/>
    </row>
    <row r="130" spans="1:9" ht="30" outlineLevel="1" x14ac:dyDescent="0.25">
      <c r="A130" s="25" t="s">
        <v>124</v>
      </c>
      <c r="B130" s="31" t="s">
        <v>367</v>
      </c>
      <c r="C130" s="14" t="s">
        <v>343</v>
      </c>
      <c r="D130" s="26">
        <v>1</v>
      </c>
      <c r="E130" s="8">
        <v>394.03699999999998</v>
      </c>
      <c r="F130" s="8">
        <v>394.03699999999998</v>
      </c>
      <c r="G130" s="8"/>
      <c r="H130" s="8"/>
      <c r="I130" s="8"/>
    </row>
    <row r="131" spans="1:9" outlineLevel="1" x14ac:dyDescent="0.25">
      <c r="A131" s="25" t="s">
        <v>125</v>
      </c>
      <c r="B131" s="31" t="s">
        <v>368</v>
      </c>
      <c r="C131" s="14" t="s">
        <v>343</v>
      </c>
      <c r="D131" s="26">
        <v>1</v>
      </c>
      <c r="E131" s="8">
        <v>300.82</v>
      </c>
      <c r="F131" s="8">
        <v>300.82</v>
      </c>
      <c r="G131" s="8"/>
      <c r="H131" s="8"/>
      <c r="I131" s="8"/>
    </row>
    <row r="132" spans="1:9" ht="30" outlineLevel="1" x14ac:dyDescent="0.25">
      <c r="A132" s="25" t="s">
        <v>126</v>
      </c>
      <c r="B132" s="31" t="s">
        <v>369</v>
      </c>
      <c r="C132" s="14" t="s">
        <v>343</v>
      </c>
      <c r="D132" s="26">
        <v>1</v>
      </c>
      <c r="E132" s="8">
        <v>1363.4839999999999</v>
      </c>
      <c r="F132" s="8">
        <v>1363.4839999999999</v>
      </c>
      <c r="G132" s="8"/>
      <c r="H132" s="8"/>
      <c r="I132" s="8"/>
    </row>
    <row r="133" spans="1:9" ht="30" outlineLevel="1" x14ac:dyDescent="0.25">
      <c r="A133" s="25" t="s">
        <v>127</v>
      </c>
      <c r="B133" s="31" t="s">
        <v>370</v>
      </c>
      <c r="C133" s="14" t="s">
        <v>343</v>
      </c>
      <c r="D133" s="26">
        <v>1</v>
      </c>
      <c r="E133" s="8">
        <v>439.91</v>
      </c>
      <c r="F133" s="8">
        <v>439.91</v>
      </c>
      <c r="G133" s="8"/>
      <c r="H133" s="8"/>
      <c r="I133" s="8"/>
    </row>
    <row r="134" spans="1:9" ht="40.5" customHeight="1" outlineLevel="1" x14ac:dyDescent="0.25">
      <c r="A134" s="25" t="s">
        <v>128</v>
      </c>
      <c r="B134" s="31" t="s">
        <v>371</v>
      </c>
      <c r="C134" s="14" t="s">
        <v>343</v>
      </c>
      <c r="D134" s="26">
        <v>1</v>
      </c>
      <c r="E134" s="8">
        <v>1354.933</v>
      </c>
      <c r="F134" s="8">
        <v>1354.933</v>
      </c>
      <c r="G134" s="8"/>
      <c r="H134" s="8"/>
      <c r="I134" s="8"/>
    </row>
    <row r="135" spans="1:9" ht="45" outlineLevel="1" x14ac:dyDescent="0.25">
      <c r="A135" s="25" t="s">
        <v>129</v>
      </c>
      <c r="B135" s="31" t="s">
        <v>372</v>
      </c>
      <c r="C135" s="14" t="s">
        <v>343</v>
      </c>
      <c r="D135" s="26">
        <v>1</v>
      </c>
      <c r="E135" s="8">
        <v>1597.81</v>
      </c>
      <c r="F135" s="8">
        <v>1597.81</v>
      </c>
      <c r="G135" s="8"/>
      <c r="H135" s="8"/>
      <c r="I135" s="8"/>
    </row>
    <row r="136" spans="1:9" ht="30" outlineLevel="1" x14ac:dyDescent="0.25">
      <c r="A136" s="25" t="s">
        <v>130</v>
      </c>
      <c r="B136" s="31" t="s">
        <v>373</v>
      </c>
      <c r="C136" s="14" t="s">
        <v>343</v>
      </c>
      <c r="D136" s="26">
        <v>1</v>
      </c>
      <c r="E136" s="8">
        <v>299.33199999999999</v>
      </c>
      <c r="F136" s="8">
        <v>299.33199999999999</v>
      </c>
      <c r="G136" s="8"/>
      <c r="H136" s="8"/>
      <c r="I136" s="8"/>
    </row>
    <row r="137" spans="1:9" ht="30" outlineLevel="1" x14ac:dyDescent="0.25">
      <c r="A137" s="25" t="s">
        <v>131</v>
      </c>
      <c r="B137" s="31" t="s">
        <v>374</v>
      </c>
      <c r="C137" s="14" t="s">
        <v>343</v>
      </c>
      <c r="D137" s="26">
        <v>1</v>
      </c>
      <c r="E137" s="8">
        <v>593.221</v>
      </c>
      <c r="F137" s="8">
        <v>593.221</v>
      </c>
      <c r="G137" s="8"/>
      <c r="H137" s="8"/>
      <c r="I137" s="8"/>
    </row>
    <row r="138" spans="1:9" ht="30" outlineLevel="1" x14ac:dyDescent="0.25">
      <c r="A138" s="25" t="s">
        <v>132</v>
      </c>
      <c r="B138" s="31" t="s">
        <v>375</v>
      </c>
      <c r="C138" s="14" t="s">
        <v>343</v>
      </c>
      <c r="D138" s="26">
        <v>1</v>
      </c>
      <c r="E138" s="8">
        <v>439.09500000000003</v>
      </c>
      <c r="F138" s="8">
        <v>439.09500000000003</v>
      </c>
      <c r="G138" s="8"/>
      <c r="H138" s="8"/>
      <c r="I138" s="8"/>
    </row>
    <row r="139" spans="1:9" ht="30" outlineLevel="1" x14ac:dyDescent="0.25">
      <c r="A139" s="25" t="s">
        <v>133</v>
      </c>
      <c r="B139" s="31" t="s">
        <v>376</v>
      </c>
      <c r="C139" s="14" t="s">
        <v>343</v>
      </c>
      <c r="D139" s="26">
        <v>1</v>
      </c>
      <c r="E139" s="8">
        <v>1625.7170000000001</v>
      </c>
      <c r="F139" s="8">
        <v>1625.7170000000001</v>
      </c>
      <c r="G139" s="8"/>
      <c r="H139" s="8"/>
      <c r="I139" s="8"/>
    </row>
    <row r="140" spans="1:9" outlineLevel="1" collapsed="1" x14ac:dyDescent="0.25">
      <c r="A140" s="28" t="s">
        <v>134</v>
      </c>
      <c r="B140" s="57" t="s">
        <v>377</v>
      </c>
      <c r="C140" s="35" t="s">
        <v>307</v>
      </c>
      <c r="D140" s="22">
        <f>SUM(D141:D175)</f>
        <v>35</v>
      </c>
      <c r="E140" s="22">
        <f t="shared" ref="E140:F140" si="5">SUM(E141:E175)</f>
        <v>31568.405999999999</v>
      </c>
      <c r="F140" s="22">
        <f t="shared" si="5"/>
        <v>31568.405999999999</v>
      </c>
      <c r="G140" s="22"/>
      <c r="H140" s="22"/>
      <c r="I140" s="22"/>
    </row>
    <row r="141" spans="1:9" ht="45" outlineLevel="1" x14ac:dyDescent="0.25">
      <c r="A141" s="25" t="s">
        <v>135</v>
      </c>
      <c r="B141" s="31" t="s">
        <v>378</v>
      </c>
      <c r="C141" s="36" t="s">
        <v>307</v>
      </c>
      <c r="D141" s="26">
        <v>1</v>
      </c>
      <c r="E141" s="8">
        <v>655.78099999999995</v>
      </c>
      <c r="F141" s="8">
        <v>655.78099999999995</v>
      </c>
      <c r="G141" s="8"/>
      <c r="H141" s="8"/>
      <c r="I141" s="8"/>
    </row>
    <row r="142" spans="1:9" ht="30" outlineLevel="1" x14ac:dyDescent="0.25">
      <c r="A142" s="25" t="s">
        <v>136</v>
      </c>
      <c r="B142" s="31" t="s">
        <v>345</v>
      </c>
      <c r="C142" s="36" t="s">
        <v>307</v>
      </c>
      <c r="D142" s="26">
        <v>1</v>
      </c>
      <c r="E142" s="8">
        <v>466.73500000000001</v>
      </c>
      <c r="F142" s="8">
        <v>466.73500000000001</v>
      </c>
      <c r="G142" s="8"/>
      <c r="H142" s="8"/>
      <c r="I142" s="8"/>
    </row>
    <row r="143" spans="1:9" ht="30" outlineLevel="1" x14ac:dyDescent="0.25">
      <c r="A143" s="25" t="s">
        <v>137</v>
      </c>
      <c r="B143" s="31" t="s">
        <v>379</v>
      </c>
      <c r="C143" s="36" t="s">
        <v>307</v>
      </c>
      <c r="D143" s="26">
        <v>1</v>
      </c>
      <c r="E143" s="8">
        <v>574.79399999999998</v>
      </c>
      <c r="F143" s="8">
        <v>574.79399999999998</v>
      </c>
      <c r="G143" s="8"/>
      <c r="H143" s="8"/>
      <c r="I143" s="8"/>
    </row>
    <row r="144" spans="1:9" ht="30" outlineLevel="1" x14ac:dyDescent="0.25">
      <c r="A144" s="25" t="s">
        <v>138</v>
      </c>
      <c r="B144" s="31" t="s">
        <v>380</v>
      </c>
      <c r="C144" s="36" t="s">
        <v>307</v>
      </c>
      <c r="D144" s="26">
        <v>1</v>
      </c>
      <c r="E144" s="8">
        <v>760.69399999999996</v>
      </c>
      <c r="F144" s="8">
        <v>760.69399999999996</v>
      </c>
      <c r="G144" s="8"/>
      <c r="H144" s="8"/>
      <c r="I144" s="8"/>
    </row>
    <row r="145" spans="1:9" ht="30" outlineLevel="1" x14ac:dyDescent="0.25">
      <c r="A145" s="25" t="s">
        <v>139</v>
      </c>
      <c r="B145" s="31" t="s">
        <v>381</v>
      </c>
      <c r="C145" s="36" t="s">
        <v>307</v>
      </c>
      <c r="D145" s="26">
        <v>1</v>
      </c>
      <c r="E145" s="8">
        <v>488.33800000000002</v>
      </c>
      <c r="F145" s="8">
        <v>488.33800000000002</v>
      </c>
      <c r="G145" s="8"/>
      <c r="H145" s="8"/>
      <c r="I145" s="8"/>
    </row>
    <row r="146" spans="1:9" ht="30" outlineLevel="1" x14ac:dyDescent="0.25">
      <c r="A146" s="25" t="s">
        <v>140</v>
      </c>
      <c r="B146" s="31" t="s">
        <v>382</v>
      </c>
      <c r="C146" s="36" t="s">
        <v>307</v>
      </c>
      <c r="D146" s="26">
        <v>1</v>
      </c>
      <c r="E146" s="8">
        <v>745.78200000000004</v>
      </c>
      <c r="F146" s="8">
        <v>745.78200000000004</v>
      </c>
      <c r="G146" s="8"/>
      <c r="H146" s="8"/>
      <c r="I146" s="8"/>
    </row>
    <row r="147" spans="1:9" ht="30" outlineLevel="1" x14ac:dyDescent="0.25">
      <c r="A147" s="25" t="s">
        <v>141</v>
      </c>
      <c r="B147" s="31" t="s">
        <v>383</v>
      </c>
      <c r="C147" s="36" t="s">
        <v>307</v>
      </c>
      <c r="D147" s="26">
        <v>1</v>
      </c>
      <c r="E147" s="8">
        <v>643.96400000000006</v>
      </c>
      <c r="F147" s="8">
        <v>643.96400000000006</v>
      </c>
      <c r="G147" s="8"/>
      <c r="H147" s="8"/>
      <c r="I147" s="8"/>
    </row>
    <row r="148" spans="1:9" ht="30" outlineLevel="1" x14ac:dyDescent="0.25">
      <c r="A148" s="25" t="s">
        <v>142</v>
      </c>
      <c r="B148" s="31" t="s">
        <v>384</v>
      </c>
      <c r="C148" s="36" t="s">
        <v>307</v>
      </c>
      <c r="D148" s="26">
        <v>1</v>
      </c>
      <c r="E148" s="8">
        <v>772.86099999999999</v>
      </c>
      <c r="F148" s="8">
        <v>772.86099999999999</v>
      </c>
      <c r="G148" s="8"/>
      <c r="H148" s="8"/>
      <c r="I148" s="8"/>
    </row>
    <row r="149" spans="1:9" ht="30" outlineLevel="1" x14ac:dyDescent="0.25">
      <c r="A149" s="25" t="s">
        <v>143</v>
      </c>
      <c r="B149" s="31" t="s">
        <v>352</v>
      </c>
      <c r="C149" s="36" t="s">
        <v>307</v>
      </c>
      <c r="D149" s="26">
        <v>1</v>
      </c>
      <c r="E149" s="8">
        <v>865.548</v>
      </c>
      <c r="F149" s="8">
        <v>865.548</v>
      </c>
      <c r="G149" s="8"/>
      <c r="H149" s="8"/>
      <c r="I149" s="8"/>
    </row>
    <row r="150" spans="1:9" ht="30" outlineLevel="1" x14ac:dyDescent="0.25">
      <c r="A150" s="25" t="s">
        <v>144</v>
      </c>
      <c r="B150" s="31" t="s">
        <v>385</v>
      </c>
      <c r="C150" s="36" t="s">
        <v>307</v>
      </c>
      <c r="D150" s="26">
        <v>1</v>
      </c>
      <c r="E150" s="8">
        <v>467.89400000000001</v>
      </c>
      <c r="F150" s="8">
        <v>467.89400000000001</v>
      </c>
      <c r="G150" s="8"/>
      <c r="H150" s="8"/>
      <c r="I150" s="8"/>
    </row>
    <row r="151" spans="1:9" outlineLevel="1" x14ac:dyDescent="0.25">
      <c r="A151" s="25" t="s">
        <v>145</v>
      </c>
      <c r="B151" s="31" t="s">
        <v>386</v>
      </c>
      <c r="C151" s="36" t="s">
        <v>307</v>
      </c>
      <c r="D151" s="26">
        <v>1</v>
      </c>
      <c r="E151" s="8">
        <v>468.72300000000001</v>
      </c>
      <c r="F151" s="8">
        <v>468.72300000000001</v>
      </c>
      <c r="G151" s="8"/>
      <c r="H151" s="8"/>
      <c r="I151" s="8"/>
    </row>
    <row r="152" spans="1:9" ht="30" outlineLevel="1" x14ac:dyDescent="0.25">
      <c r="A152" s="25" t="s">
        <v>146</v>
      </c>
      <c r="B152" s="31" t="s">
        <v>387</v>
      </c>
      <c r="C152" s="36" t="s">
        <v>307</v>
      </c>
      <c r="D152" s="26">
        <v>1</v>
      </c>
      <c r="E152" s="8">
        <v>569.03200000000004</v>
      </c>
      <c r="F152" s="8">
        <v>569.03200000000004</v>
      </c>
      <c r="G152" s="8"/>
      <c r="H152" s="8"/>
      <c r="I152" s="8"/>
    </row>
    <row r="153" spans="1:9" ht="30" outlineLevel="1" x14ac:dyDescent="0.25">
      <c r="A153" s="25" t="s">
        <v>147</v>
      </c>
      <c r="B153" s="31" t="s">
        <v>388</v>
      </c>
      <c r="C153" s="36" t="s">
        <v>307</v>
      </c>
      <c r="D153" s="26">
        <v>1</v>
      </c>
      <c r="E153" s="8">
        <v>653.01199999999994</v>
      </c>
      <c r="F153" s="8">
        <v>653.01199999999994</v>
      </c>
      <c r="G153" s="8"/>
      <c r="H153" s="8"/>
      <c r="I153" s="8"/>
    </row>
    <row r="154" spans="1:9" ht="30" outlineLevel="1" x14ac:dyDescent="0.25">
      <c r="A154" s="25" t="s">
        <v>148</v>
      </c>
      <c r="B154" s="31" t="s">
        <v>389</v>
      </c>
      <c r="C154" s="36" t="s">
        <v>307</v>
      </c>
      <c r="D154" s="26">
        <v>1</v>
      </c>
      <c r="E154" s="8">
        <v>618.46299999999997</v>
      </c>
      <c r="F154" s="8">
        <v>618.46299999999997</v>
      </c>
      <c r="G154" s="8"/>
      <c r="H154" s="8"/>
      <c r="I154" s="8"/>
    </row>
    <row r="155" spans="1:9" ht="30" outlineLevel="1" x14ac:dyDescent="0.25">
      <c r="A155" s="25" t="s">
        <v>149</v>
      </c>
      <c r="B155" s="31" t="s">
        <v>390</v>
      </c>
      <c r="C155" s="36" t="s">
        <v>307</v>
      </c>
      <c r="D155" s="26">
        <v>1</v>
      </c>
      <c r="E155" s="8">
        <v>830.83399999999995</v>
      </c>
      <c r="F155" s="8">
        <v>830.83399999999995</v>
      </c>
      <c r="G155" s="8"/>
      <c r="H155" s="8"/>
      <c r="I155" s="8"/>
    </row>
    <row r="156" spans="1:9" ht="30" outlineLevel="1" x14ac:dyDescent="0.25">
      <c r="A156" s="25" t="s">
        <v>150</v>
      </c>
      <c r="B156" s="31" t="s">
        <v>391</v>
      </c>
      <c r="C156" s="36" t="s">
        <v>307</v>
      </c>
      <c r="D156" s="26">
        <v>1</v>
      </c>
      <c r="E156" s="8">
        <v>668.52700000000004</v>
      </c>
      <c r="F156" s="8">
        <v>668.52700000000004</v>
      </c>
      <c r="G156" s="8"/>
      <c r="H156" s="8"/>
      <c r="I156" s="8"/>
    </row>
    <row r="157" spans="1:9" ht="30" outlineLevel="1" x14ac:dyDescent="0.25">
      <c r="A157" s="25" t="s">
        <v>151</v>
      </c>
      <c r="B157" s="31" t="s">
        <v>392</v>
      </c>
      <c r="C157" s="36" t="s">
        <v>307</v>
      </c>
      <c r="D157" s="26">
        <v>1</v>
      </c>
      <c r="E157" s="8">
        <v>872.74800000000005</v>
      </c>
      <c r="F157" s="8">
        <v>872.74800000000005</v>
      </c>
      <c r="G157" s="8"/>
      <c r="H157" s="8"/>
      <c r="I157" s="8"/>
    </row>
    <row r="158" spans="1:9" ht="30" outlineLevel="1" x14ac:dyDescent="0.25">
      <c r="A158" s="25" t="s">
        <v>152</v>
      </c>
      <c r="B158" s="31" t="s">
        <v>393</v>
      </c>
      <c r="C158" s="36" t="s">
        <v>307</v>
      </c>
      <c r="D158" s="26">
        <v>1</v>
      </c>
      <c r="E158" s="8">
        <v>1482.4259999999999</v>
      </c>
      <c r="F158" s="8">
        <v>1482.4259999999999</v>
      </c>
      <c r="G158" s="8"/>
      <c r="H158" s="8"/>
      <c r="I158" s="8"/>
    </row>
    <row r="159" spans="1:9" ht="30" outlineLevel="1" x14ac:dyDescent="0.25">
      <c r="A159" s="25" t="s">
        <v>153</v>
      </c>
      <c r="B159" s="31" t="s">
        <v>394</v>
      </c>
      <c r="C159" s="36" t="s">
        <v>307</v>
      </c>
      <c r="D159" s="26">
        <v>1</v>
      </c>
      <c r="E159" s="8">
        <v>1189.4000000000001</v>
      </c>
      <c r="F159" s="8">
        <v>1189.4000000000001</v>
      </c>
      <c r="G159" s="8"/>
      <c r="H159" s="8"/>
      <c r="I159" s="8"/>
    </row>
    <row r="160" spans="1:9" ht="30" outlineLevel="1" x14ac:dyDescent="0.25">
      <c r="A160" s="25" t="s">
        <v>154</v>
      </c>
      <c r="B160" s="31" t="s">
        <v>395</v>
      </c>
      <c r="C160" s="36" t="s">
        <v>307</v>
      </c>
      <c r="D160" s="26">
        <v>1</v>
      </c>
      <c r="E160" s="8">
        <v>823.43499999999995</v>
      </c>
      <c r="F160" s="8">
        <v>823.43499999999995</v>
      </c>
      <c r="G160" s="8"/>
      <c r="H160" s="8"/>
      <c r="I160" s="8"/>
    </row>
    <row r="161" spans="1:9" ht="30" outlineLevel="1" x14ac:dyDescent="0.25">
      <c r="A161" s="25" t="s">
        <v>155</v>
      </c>
      <c r="B161" s="31" t="s">
        <v>396</v>
      </c>
      <c r="C161" s="36" t="s">
        <v>307</v>
      </c>
      <c r="D161" s="26">
        <v>1</v>
      </c>
      <c r="E161" s="8">
        <v>1445.527</v>
      </c>
      <c r="F161" s="8">
        <v>1445.527</v>
      </c>
      <c r="G161" s="8"/>
      <c r="H161" s="8"/>
      <c r="I161" s="8"/>
    </row>
    <row r="162" spans="1:9" ht="30" outlineLevel="1" x14ac:dyDescent="0.25">
      <c r="A162" s="25" t="s">
        <v>156</v>
      </c>
      <c r="B162" s="31" t="s">
        <v>397</v>
      </c>
      <c r="C162" s="36" t="s">
        <v>307</v>
      </c>
      <c r="D162" s="26">
        <v>1</v>
      </c>
      <c r="E162" s="8">
        <v>1491.627</v>
      </c>
      <c r="F162" s="8">
        <v>1491.627</v>
      </c>
      <c r="G162" s="8"/>
      <c r="H162" s="8"/>
      <c r="I162" s="8"/>
    </row>
    <row r="163" spans="1:9" ht="30" outlineLevel="1" x14ac:dyDescent="0.25">
      <c r="A163" s="25" t="s">
        <v>157</v>
      </c>
      <c r="B163" s="31" t="s">
        <v>398</v>
      </c>
      <c r="C163" s="36" t="s">
        <v>307</v>
      </c>
      <c r="D163" s="26">
        <v>1</v>
      </c>
      <c r="E163" s="8">
        <v>1307.921</v>
      </c>
      <c r="F163" s="8">
        <v>1307.921</v>
      </c>
      <c r="G163" s="8"/>
      <c r="H163" s="8"/>
      <c r="I163" s="8"/>
    </row>
    <row r="164" spans="1:9" ht="30" outlineLevel="1" x14ac:dyDescent="0.25">
      <c r="A164" s="25" t="s">
        <v>158</v>
      </c>
      <c r="B164" s="31" t="s">
        <v>399</v>
      </c>
      <c r="C164" s="36" t="s">
        <v>307</v>
      </c>
      <c r="D164" s="26">
        <v>1</v>
      </c>
      <c r="E164" s="8">
        <v>1024.846</v>
      </c>
      <c r="F164" s="8">
        <v>1024.846</v>
      </c>
      <c r="G164" s="8"/>
      <c r="H164" s="8"/>
      <c r="I164" s="8"/>
    </row>
    <row r="165" spans="1:9" ht="30" outlineLevel="1" x14ac:dyDescent="0.25">
      <c r="A165" s="25" t="s">
        <v>159</v>
      </c>
      <c r="B165" s="31" t="s">
        <v>400</v>
      </c>
      <c r="C165" s="36" t="s">
        <v>307</v>
      </c>
      <c r="D165" s="26">
        <v>1</v>
      </c>
      <c r="E165" s="8">
        <v>628.26099999999997</v>
      </c>
      <c r="F165" s="8">
        <v>628.26099999999997</v>
      </c>
      <c r="G165" s="8"/>
      <c r="H165" s="8"/>
      <c r="I165" s="8"/>
    </row>
    <row r="166" spans="1:9" ht="30" outlineLevel="1" x14ac:dyDescent="0.25">
      <c r="A166" s="25" t="s">
        <v>160</v>
      </c>
      <c r="B166" s="31" t="s">
        <v>401</v>
      </c>
      <c r="C166" s="36" t="s">
        <v>307</v>
      </c>
      <c r="D166" s="26">
        <v>1</v>
      </c>
      <c r="E166" s="8">
        <v>738.16</v>
      </c>
      <c r="F166" s="8">
        <v>738.16</v>
      </c>
      <c r="G166" s="8"/>
      <c r="H166" s="8"/>
      <c r="I166" s="8"/>
    </row>
    <row r="167" spans="1:9" ht="30" outlineLevel="1" x14ac:dyDescent="0.25">
      <c r="A167" s="25" t="s">
        <v>161</v>
      </c>
      <c r="B167" s="31" t="s">
        <v>402</v>
      </c>
      <c r="C167" s="36" t="s">
        <v>307</v>
      </c>
      <c r="D167" s="26">
        <v>1</v>
      </c>
      <c r="E167" s="8">
        <v>672.41</v>
      </c>
      <c r="F167" s="8">
        <v>672.41</v>
      </c>
      <c r="G167" s="8"/>
      <c r="H167" s="8"/>
      <c r="I167" s="8"/>
    </row>
    <row r="168" spans="1:9" ht="30" outlineLevel="1" x14ac:dyDescent="0.25">
      <c r="A168" s="25" t="s">
        <v>162</v>
      </c>
      <c r="B168" s="31" t="s">
        <v>403</v>
      </c>
      <c r="C168" s="36" t="s">
        <v>307</v>
      </c>
      <c r="D168" s="26">
        <v>1</v>
      </c>
      <c r="E168" s="8">
        <v>1018.402</v>
      </c>
      <c r="F168" s="8">
        <v>1018.402</v>
      </c>
      <c r="G168" s="8"/>
      <c r="H168" s="8"/>
      <c r="I168" s="8"/>
    </row>
    <row r="169" spans="1:9" ht="30" outlineLevel="1" x14ac:dyDescent="0.25">
      <c r="A169" s="25" t="s">
        <v>163</v>
      </c>
      <c r="B169" s="31" t="s">
        <v>404</v>
      </c>
      <c r="C169" s="36" t="s">
        <v>307</v>
      </c>
      <c r="D169" s="26">
        <v>1</v>
      </c>
      <c r="E169" s="8">
        <v>975.27599999999995</v>
      </c>
      <c r="F169" s="8">
        <v>975.27599999999995</v>
      </c>
      <c r="G169" s="8"/>
      <c r="H169" s="8"/>
      <c r="I169" s="8"/>
    </row>
    <row r="170" spans="1:9" ht="45" outlineLevel="1" x14ac:dyDescent="0.25">
      <c r="A170" s="25" t="s">
        <v>164</v>
      </c>
      <c r="B170" s="31" t="s">
        <v>405</v>
      </c>
      <c r="C170" s="36" t="s">
        <v>307</v>
      </c>
      <c r="D170" s="26">
        <v>1</v>
      </c>
      <c r="E170" s="8">
        <v>1465.942</v>
      </c>
      <c r="F170" s="8">
        <v>1465.942</v>
      </c>
      <c r="G170" s="8"/>
      <c r="H170" s="8"/>
      <c r="I170" s="8"/>
    </row>
    <row r="171" spans="1:9" ht="45" outlineLevel="1" x14ac:dyDescent="0.25">
      <c r="A171" s="25" t="s">
        <v>165</v>
      </c>
      <c r="B171" s="31" t="s">
        <v>406</v>
      </c>
      <c r="C171" s="14" t="s">
        <v>307</v>
      </c>
      <c r="D171" s="26">
        <v>1</v>
      </c>
      <c r="E171" s="8">
        <v>1620.7829999999999</v>
      </c>
      <c r="F171" s="8">
        <v>1620.7829999999999</v>
      </c>
      <c r="G171" s="8"/>
      <c r="H171" s="8"/>
      <c r="I171" s="8"/>
    </row>
    <row r="172" spans="1:9" ht="30" outlineLevel="1" x14ac:dyDescent="0.25">
      <c r="A172" s="25" t="s">
        <v>166</v>
      </c>
      <c r="B172" s="31" t="s">
        <v>407</v>
      </c>
      <c r="C172" s="14" t="s">
        <v>307</v>
      </c>
      <c r="D172" s="26">
        <v>1</v>
      </c>
      <c r="E172" s="8">
        <v>757.75</v>
      </c>
      <c r="F172" s="8">
        <v>757.75</v>
      </c>
      <c r="G172" s="8"/>
      <c r="H172" s="8"/>
      <c r="I172" s="8"/>
    </row>
    <row r="173" spans="1:9" ht="30" outlineLevel="1" x14ac:dyDescent="0.25">
      <c r="A173" s="25" t="s">
        <v>167</v>
      </c>
      <c r="B173" s="31" t="s">
        <v>408</v>
      </c>
      <c r="C173" s="14" t="s">
        <v>307</v>
      </c>
      <c r="D173" s="26">
        <v>1</v>
      </c>
      <c r="E173" s="8">
        <v>978.57399999999996</v>
      </c>
      <c r="F173" s="8">
        <v>978.57399999999996</v>
      </c>
      <c r="G173" s="8"/>
      <c r="H173" s="8"/>
      <c r="I173" s="8"/>
    </row>
    <row r="174" spans="1:9" ht="30" outlineLevel="1" x14ac:dyDescent="0.25">
      <c r="A174" s="25" t="s">
        <v>168</v>
      </c>
      <c r="B174" s="31" t="s">
        <v>409</v>
      </c>
      <c r="C174" s="14" t="s">
        <v>307</v>
      </c>
      <c r="D174" s="26">
        <v>1</v>
      </c>
      <c r="E174" s="8">
        <v>1130.239</v>
      </c>
      <c r="F174" s="8">
        <v>1130.239</v>
      </c>
      <c r="G174" s="8"/>
      <c r="H174" s="8"/>
      <c r="I174" s="8"/>
    </row>
    <row r="175" spans="1:9" ht="30" outlineLevel="1" x14ac:dyDescent="0.25">
      <c r="A175" s="25" t="s">
        <v>169</v>
      </c>
      <c r="B175" s="31" t="s">
        <v>410</v>
      </c>
      <c r="C175" s="14" t="s">
        <v>307</v>
      </c>
      <c r="D175" s="26">
        <v>1</v>
      </c>
      <c r="E175" s="8">
        <v>1693.6969999999999</v>
      </c>
      <c r="F175" s="8">
        <v>1693.6969999999999</v>
      </c>
      <c r="G175" s="8"/>
      <c r="H175" s="8"/>
      <c r="I175" s="8"/>
    </row>
    <row r="176" spans="1:9" outlineLevel="1" collapsed="1" x14ac:dyDescent="0.25">
      <c r="A176" s="9" t="s">
        <v>170</v>
      </c>
      <c r="B176" s="34" t="s">
        <v>411</v>
      </c>
      <c r="C176" s="35" t="s">
        <v>412</v>
      </c>
      <c r="D176" s="10">
        <f>SUM(D177:D212)</f>
        <v>253</v>
      </c>
      <c r="E176" s="10">
        <f t="shared" ref="E176:F176" si="6">SUM(E177:E212)</f>
        <v>942716</v>
      </c>
      <c r="F176" s="10">
        <f t="shared" si="6"/>
        <v>942716</v>
      </c>
      <c r="G176" s="10"/>
      <c r="H176" s="10"/>
      <c r="I176" s="10"/>
    </row>
    <row r="177" spans="1:9" ht="30" outlineLevel="1" x14ac:dyDescent="0.25">
      <c r="A177" s="25" t="s">
        <v>171</v>
      </c>
      <c r="B177" s="31" t="s">
        <v>413</v>
      </c>
      <c r="C177" s="14" t="s">
        <v>414</v>
      </c>
      <c r="D177" s="15">
        <v>5</v>
      </c>
      <c r="E177" s="8">
        <v>3295</v>
      </c>
      <c r="F177" s="8">
        <v>3295</v>
      </c>
      <c r="G177" s="8"/>
      <c r="H177" s="8"/>
      <c r="I177" s="8"/>
    </row>
    <row r="178" spans="1:9" ht="60" outlineLevel="1" x14ac:dyDescent="0.25">
      <c r="A178" s="25" t="s">
        <v>172</v>
      </c>
      <c r="B178" s="31" t="s">
        <v>415</v>
      </c>
      <c r="C178" s="14" t="s">
        <v>414</v>
      </c>
      <c r="D178" s="15">
        <v>2</v>
      </c>
      <c r="E178" s="8">
        <v>35494</v>
      </c>
      <c r="F178" s="8">
        <v>35494</v>
      </c>
      <c r="G178" s="8"/>
      <c r="H178" s="8"/>
      <c r="I178" s="8"/>
    </row>
    <row r="179" spans="1:9" outlineLevel="1" x14ac:dyDescent="0.25">
      <c r="A179" s="25" t="s">
        <v>173</v>
      </c>
      <c r="B179" s="31" t="s">
        <v>416</v>
      </c>
      <c r="C179" s="14" t="s">
        <v>414</v>
      </c>
      <c r="D179" s="15">
        <v>5</v>
      </c>
      <c r="E179" s="8">
        <v>28225</v>
      </c>
      <c r="F179" s="8">
        <v>28225</v>
      </c>
      <c r="G179" s="8"/>
      <c r="H179" s="8"/>
      <c r="I179" s="8"/>
    </row>
    <row r="180" spans="1:9" outlineLevel="1" x14ac:dyDescent="0.25">
      <c r="A180" s="25" t="s">
        <v>174</v>
      </c>
      <c r="B180" s="31" t="s">
        <v>417</v>
      </c>
      <c r="C180" s="14" t="s">
        <v>414</v>
      </c>
      <c r="D180" s="15">
        <v>2</v>
      </c>
      <c r="E180" s="8">
        <v>57286</v>
      </c>
      <c r="F180" s="8">
        <v>57286</v>
      </c>
      <c r="G180" s="8"/>
      <c r="H180" s="8"/>
      <c r="I180" s="8"/>
    </row>
    <row r="181" spans="1:9" ht="45" outlineLevel="1" x14ac:dyDescent="0.25">
      <c r="A181" s="25" t="s">
        <v>175</v>
      </c>
      <c r="B181" s="31" t="s">
        <v>418</v>
      </c>
      <c r="C181" s="14" t="s">
        <v>414</v>
      </c>
      <c r="D181" s="15">
        <v>4</v>
      </c>
      <c r="E181" s="8">
        <v>143452</v>
      </c>
      <c r="F181" s="8">
        <v>143452</v>
      </c>
      <c r="G181" s="8"/>
      <c r="H181" s="8"/>
      <c r="I181" s="8"/>
    </row>
    <row r="182" spans="1:9" ht="30" outlineLevel="1" x14ac:dyDescent="0.25">
      <c r="A182" s="25" t="s">
        <v>176</v>
      </c>
      <c r="B182" s="31" t="s">
        <v>419</v>
      </c>
      <c r="C182" s="14" t="s">
        <v>414</v>
      </c>
      <c r="D182" s="15">
        <v>4</v>
      </c>
      <c r="E182" s="8">
        <v>287204</v>
      </c>
      <c r="F182" s="8">
        <v>287204</v>
      </c>
      <c r="G182" s="8"/>
      <c r="H182" s="8"/>
      <c r="I182" s="8"/>
    </row>
    <row r="183" spans="1:9" ht="30" outlineLevel="1" x14ac:dyDescent="0.25">
      <c r="A183" s="25" t="s">
        <v>177</v>
      </c>
      <c r="B183" s="31" t="s">
        <v>420</v>
      </c>
      <c r="C183" s="14" t="s">
        <v>414</v>
      </c>
      <c r="D183" s="15">
        <v>3</v>
      </c>
      <c r="E183" s="8">
        <v>17628</v>
      </c>
      <c r="F183" s="8">
        <v>17628</v>
      </c>
      <c r="G183" s="8"/>
      <c r="H183" s="8"/>
      <c r="I183" s="8"/>
    </row>
    <row r="184" spans="1:9" outlineLevel="1" x14ac:dyDescent="0.25">
      <c r="A184" s="25" t="s">
        <v>178</v>
      </c>
      <c r="B184" s="31" t="s">
        <v>421</v>
      </c>
      <c r="C184" s="14" t="s">
        <v>414</v>
      </c>
      <c r="D184" s="15">
        <v>2</v>
      </c>
      <c r="E184" s="8">
        <v>91484</v>
      </c>
      <c r="F184" s="8">
        <v>91484</v>
      </c>
      <c r="G184" s="8"/>
      <c r="H184" s="8"/>
      <c r="I184" s="8"/>
    </row>
    <row r="185" spans="1:9" ht="60" outlineLevel="1" x14ac:dyDescent="0.25">
      <c r="A185" s="25" t="s">
        <v>179</v>
      </c>
      <c r="B185" s="31" t="s">
        <v>422</v>
      </c>
      <c r="C185" s="14" t="s">
        <v>414</v>
      </c>
      <c r="D185" s="15">
        <v>2</v>
      </c>
      <c r="E185" s="8">
        <v>111920</v>
      </c>
      <c r="F185" s="8">
        <v>111920</v>
      </c>
      <c r="G185" s="8"/>
      <c r="H185" s="8"/>
      <c r="I185" s="8"/>
    </row>
    <row r="186" spans="1:9" ht="60" outlineLevel="1" x14ac:dyDescent="0.25">
      <c r="A186" s="25" t="s">
        <v>180</v>
      </c>
      <c r="B186" s="31" t="s">
        <v>423</v>
      </c>
      <c r="C186" s="14" t="s">
        <v>414</v>
      </c>
      <c r="D186" s="15">
        <v>1</v>
      </c>
      <c r="E186" s="8">
        <v>16584</v>
      </c>
      <c r="F186" s="8">
        <v>16584</v>
      </c>
      <c r="G186" s="8"/>
      <c r="H186" s="8"/>
      <c r="I186" s="8"/>
    </row>
    <row r="187" spans="1:9" ht="30" outlineLevel="1" x14ac:dyDescent="0.25">
      <c r="A187" s="25" t="s">
        <v>181</v>
      </c>
      <c r="B187" s="31" t="s">
        <v>424</v>
      </c>
      <c r="C187" s="14" t="s">
        <v>414</v>
      </c>
      <c r="D187" s="15">
        <v>4</v>
      </c>
      <c r="E187" s="8">
        <v>46832</v>
      </c>
      <c r="F187" s="8">
        <v>46832</v>
      </c>
      <c r="G187" s="8"/>
      <c r="H187" s="8"/>
      <c r="I187" s="8"/>
    </row>
    <row r="188" spans="1:9" outlineLevel="1" x14ac:dyDescent="0.25">
      <c r="A188" s="25" t="s">
        <v>182</v>
      </c>
      <c r="B188" s="31" t="s">
        <v>425</v>
      </c>
      <c r="C188" s="14" t="s">
        <v>414</v>
      </c>
      <c r="D188" s="15">
        <v>2</v>
      </c>
      <c r="E188" s="8">
        <v>16878</v>
      </c>
      <c r="F188" s="8">
        <v>16878</v>
      </c>
      <c r="G188" s="8"/>
      <c r="H188" s="8"/>
      <c r="I188" s="8"/>
    </row>
    <row r="189" spans="1:9" ht="60" outlineLevel="1" x14ac:dyDescent="0.25">
      <c r="A189" s="25" t="s">
        <v>183</v>
      </c>
      <c r="B189" s="31" t="s">
        <v>426</v>
      </c>
      <c r="C189" s="14" t="s">
        <v>414</v>
      </c>
      <c r="D189" s="15">
        <v>1</v>
      </c>
      <c r="E189" s="8">
        <v>31707</v>
      </c>
      <c r="F189" s="8">
        <v>31707</v>
      </c>
      <c r="G189" s="8"/>
      <c r="H189" s="8"/>
      <c r="I189" s="8"/>
    </row>
    <row r="190" spans="1:9" outlineLevel="1" x14ac:dyDescent="0.25">
      <c r="A190" s="25" t="s">
        <v>184</v>
      </c>
      <c r="B190" s="31" t="s">
        <v>427</v>
      </c>
      <c r="C190" s="14" t="s">
        <v>414</v>
      </c>
      <c r="D190" s="15">
        <v>3</v>
      </c>
      <c r="E190" s="8">
        <v>177</v>
      </c>
      <c r="F190" s="8">
        <v>177</v>
      </c>
      <c r="G190" s="8"/>
      <c r="H190" s="8"/>
      <c r="I190" s="8"/>
    </row>
    <row r="191" spans="1:9" outlineLevel="1" x14ac:dyDescent="0.25">
      <c r="A191" s="25" t="s">
        <v>185</v>
      </c>
      <c r="B191" s="31" t="s">
        <v>428</v>
      </c>
      <c r="C191" s="14" t="s">
        <v>414</v>
      </c>
      <c r="D191" s="15">
        <v>5</v>
      </c>
      <c r="E191" s="8">
        <v>5020</v>
      </c>
      <c r="F191" s="8">
        <v>5020</v>
      </c>
      <c r="G191" s="8"/>
      <c r="H191" s="8"/>
      <c r="I191" s="8"/>
    </row>
    <row r="192" spans="1:9" outlineLevel="1" x14ac:dyDescent="0.25">
      <c r="A192" s="25" t="s">
        <v>186</v>
      </c>
      <c r="B192" s="31" t="s">
        <v>429</v>
      </c>
      <c r="C192" s="14" t="s">
        <v>414</v>
      </c>
      <c r="D192" s="15">
        <v>5</v>
      </c>
      <c r="E192" s="8">
        <v>4410</v>
      </c>
      <c r="F192" s="8">
        <v>4410</v>
      </c>
      <c r="G192" s="8"/>
      <c r="H192" s="8"/>
      <c r="I192" s="8"/>
    </row>
    <row r="193" spans="1:9" outlineLevel="1" x14ac:dyDescent="0.25">
      <c r="A193" s="25" t="s">
        <v>187</v>
      </c>
      <c r="B193" s="31" t="s">
        <v>430</v>
      </c>
      <c r="C193" s="14" t="s">
        <v>414</v>
      </c>
      <c r="D193" s="15">
        <v>2</v>
      </c>
      <c r="E193" s="8">
        <v>2012</v>
      </c>
      <c r="F193" s="8">
        <v>2012</v>
      </c>
      <c r="G193" s="8"/>
      <c r="H193" s="8"/>
      <c r="I193" s="8"/>
    </row>
    <row r="194" spans="1:9" outlineLevel="1" x14ac:dyDescent="0.25">
      <c r="A194" s="25" t="s">
        <v>188</v>
      </c>
      <c r="B194" s="31" t="s">
        <v>431</v>
      </c>
      <c r="C194" s="14" t="s">
        <v>414</v>
      </c>
      <c r="D194" s="15">
        <v>1</v>
      </c>
      <c r="E194" s="8">
        <v>624</v>
      </c>
      <c r="F194" s="8">
        <v>624</v>
      </c>
      <c r="G194" s="8"/>
      <c r="H194" s="8"/>
      <c r="I194" s="8"/>
    </row>
    <row r="195" spans="1:9" outlineLevel="1" x14ac:dyDescent="0.25">
      <c r="A195" s="25" t="s">
        <v>189</v>
      </c>
      <c r="B195" s="31" t="s">
        <v>432</v>
      </c>
      <c r="C195" s="14" t="s">
        <v>414</v>
      </c>
      <c r="D195" s="15">
        <v>7</v>
      </c>
      <c r="E195" s="8">
        <v>3227</v>
      </c>
      <c r="F195" s="8">
        <v>3227</v>
      </c>
      <c r="G195" s="8"/>
      <c r="H195" s="8"/>
      <c r="I195" s="8"/>
    </row>
    <row r="196" spans="1:9" outlineLevel="1" x14ac:dyDescent="0.25">
      <c r="A196" s="25" t="s">
        <v>190</v>
      </c>
      <c r="B196" s="31" t="s">
        <v>433</v>
      </c>
      <c r="C196" s="14" t="s">
        <v>414</v>
      </c>
      <c r="D196" s="15">
        <v>1</v>
      </c>
      <c r="E196" s="8">
        <v>153</v>
      </c>
      <c r="F196" s="8">
        <v>153</v>
      </c>
      <c r="G196" s="8"/>
      <c r="H196" s="8"/>
      <c r="I196" s="8"/>
    </row>
    <row r="197" spans="1:9" outlineLevel="1" x14ac:dyDescent="0.25">
      <c r="A197" s="25" t="s">
        <v>191</v>
      </c>
      <c r="B197" s="31" t="s">
        <v>434</v>
      </c>
      <c r="C197" s="14" t="s">
        <v>414</v>
      </c>
      <c r="D197" s="15">
        <v>23</v>
      </c>
      <c r="E197" s="8">
        <v>2714</v>
      </c>
      <c r="F197" s="8">
        <v>2714</v>
      </c>
      <c r="G197" s="8"/>
      <c r="H197" s="8"/>
      <c r="I197" s="8"/>
    </row>
    <row r="198" spans="1:9" outlineLevel="1" x14ac:dyDescent="0.25">
      <c r="A198" s="25" t="s">
        <v>192</v>
      </c>
      <c r="B198" s="31" t="s">
        <v>435</v>
      </c>
      <c r="C198" s="14" t="s">
        <v>414</v>
      </c>
      <c r="D198" s="15">
        <v>18</v>
      </c>
      <c r="E198" s="8">
        <v>1080</v>
      </c>
      <c r="F198" s="8">
        <v>1080</v>
      </c>
      <c r="G198" s="8"/>
      <c r="H198" s="8"/>
      <c r="I198" s="8"/>
    </row>
    <row r="199" spans="1:9" outlineLevel="1" x14ac:dyDescent="0.25">
      <c r="A199" s="25" t="s">
        <v>193</v>
      </c>
      <c r="B199" s="31" t="s">
        <v>436</v>
      </c>
      <c r="C199" s="14" t="s">
        <v>414</v>
      </c>
      <c r="D199" s="15">
        <v>30</v>
      </c>
      <c r="E199" s="8">
        <v>1200</v>
      </c>
      <c r="F199" s="8">
        <v>1200</v>
      </c>
      <c r="G199" s="8"/>
      <c r="H199" s="8"/>
      <c r="I199" s="8"/>
    </row>
    <row r="200" spans="1:9" outlineLevel="1" x14ac:dyDescent="0.25">
      <c r="A200" s="25" t="s">
        <v>194</v>
      </c>
      <c r="B200" s="31" t="s">
        <v>437</v>
      </c>
      <c r="C200" s="14" t="s">
        <v>414</v>
      </c>
      <c r="D200" s="15">
        <v>2</v>
      </c>
      <c r="E200" s="8">
        <v>66</v>
      </c>
      <c r="F200" s="8">
        <v>66</v>
      </c>
      <c r="G200" s="8"/>
      <c r="H200" s="8"/>
      <c r="I200" s="8"/>
    </row>
    <row r="201" spans="1:9" outlineLevel="1" x14ac:dyDescent="0.25">
      <c r="A201" s="25" t="s">
        <v>195</v>
      </c>
      <c r="B201" s="31" t="s">
        <v>438</v>
      </c>
      <c r="C201" s="14" t="s">
        <v>414</v>
      </c>
      <c r="D201" s="15">
        <v>11</v>
      </c>
      <c r="E201" s="8">
        <v>253</v>
      </c>
      <c r="F201" s="8">
        <v>253</v>
      </c>
      <c r="G201" s="8"/>
      <c r="H201" s="8"/>
      <c r="I201" s="8"/>
    </row>
    <row r="202" spans="1:9" outlineLevel="1" x14ac:dyDescent="0.25">
      <c r="A202" s="25" t="s">
        <v>196</v>
      </c>
      <c r="B202" s="31" t="s">
        <v>439</v>
      </c>
      <c r="C202" s="14" t="s">
        <v>414</v>
      </c>
      <c r="D202" s="15">
        <v>10</v>
      </c>
      <c r="E202" s="8">
        <v>200</v>
      </c>
      <c r="F202" s="8">
        <v>200</v>
      </c>
      <c r="G202" s="8"/>
      <c r="H202" s="8"/>
      <c r="I202" s="8"/>
    </row>
    <row r="203" spans="1:9" outlineLevel="1" x14ac:dyDescent="0.25">
      <c r="A203" s="25" t="s">
        <v>197</v>
      </c>
      <c r="B203" s="31" t="s">
        <v>440</v>
      </c>
      <c r="C203" s="14" t="s">
        <v>414</v>
      </c>
      <c r="D203" s="15">
        <v>4</v>
      </c>
      <c r="E203" s="8">
        <v>1976</v>
      </c>
      <c r="F203" s="8">
        <v>1976</v>
      </c>
      <c r="G203" s="8"/>
      <c r="H203" s="8"/>
      <c r="I203" s="8"/>
    </row>
    <row r="204" spans="1:9" outlineLevel="1" x14ac:dyDescent="0.25">
      <c r="A204" s="25" t="s">
        <v>198</v>
      </c>
      <c r="B204" s="31" t="s">
        <v>441</v>
      </c>
      <c r="C204" s="14" t="s">
        <v>414</v>
      </c>
      <c r="D204" s="15">
        <v>10</v>
      </c>
      <c r="E204" s="8">
        <v>3270</v>
      </c>
      <c r="F204" s="8">
        <v>3270</v>
      </c>
      <c r="G204" s="8"/>
      <c r="H204" s="8"/>
      <c r="I204" s="8"/>
    </row>
    <row r="205" spans="1:9" outlineLevel="1" x14ac:dyDescent="0.25">
      <c r="A205" s="25" t="s">
        <v>199</v>
      </c>
      <c r="B205" s="31" t="s">
        <v>442</v>
      </c>
      <c r="C205" s="14" t="s">
        <v>414</v>
      </c>
      <c r="D205" s="15">
        <v>15</v>
      </c>
      <c r="E205" s="8">
        <v>2430</v>
      </c>
      <c r="F205" s="8">
        <v>2430</v>
      </c>
      <c r="G205" s="8"/>
      <c r="H205" s="8"/>
      <c r="I205" s="8"/>
    </row>
    <row r="206" spans="1:9" outlineLevel="1" x14ac:dyDescent="0.25">
      <c r="A206" s="25" t="s">
        <v>200</v>
      </c>
      <c r="B206" s="31" t="s">
        <v>443</v>
      </c>
      <c r="C206" s="14" t="s">
        <v>414</v>
      </c>
      <c r="D206" s="15">
        <v>10</v>
      </c>
      <c r="E206" s="8">
        <v>21800</v>
      </c>
      <c r="F206" s="8">
        <v>21800</v>
      </c>
      <c r="G206" s="8"/>
      <c r="H206" s="8"/>
      <c r="I206" s="8"/>
    </row>
    <row r="207" spans="1:9" outlineLevel="1" x14ac:dyDescent="0.25">
      <c r="A207" s="25" t="s">
        <v>201</v>
      </c>
      <c r="B207" s="31" t="s">
        <v>444</v>
      </c>
      <c r="C207" s="14" t="s">
        <v>414</v>
      </c>
      <c r="D207" s="15">
        <v>9</v>
      </c>
      <c r="E207" s="8">
        <v>2997</v>
      </c>
      <c r="F207" s="8">
        <v>2997</v>
      </c>
      <c r="G207" s="8"/>
      <c r="H207" s="8"/>
      <c r="I207" s="8"/>
    </row>
    <row r="208" spans="1:9" outlineLevel="1" x14ac:dyDescent="0.25">
      <c r="A208" s="25" t="s">
        <v>202</v>
      </c>
      <c r="B208" s="31" t="s">
        <v>445</v>
      </c>
      <c r="C208" s="14" t="s">
        <v>414</v>
      </c>
      <c r="D208" s="15">
        <v>25</v>
      </c>
      <c r="E208" s="8">
        <v>475</v>
      </c>
      <c r="F208" s="8">
        <v>475</v>
      </c>
      <c r="G208" s="8"/>
      <c r="H208" s="8"/>
      <c r="I208" s="8"/>
    </row>
    <row r="209" spans="1:9" outlineLevel="1" x14ac:dyDescent="0.25">
      <c r="A209" s="25" t="s">
        <v>203</v>
      </c>
      <c r="B209" s="31" t="s">
        <v>446</v>
      </c>
      <c r="C209" s="14" t="s">
        <v>414</v>
      </c>
      <c r="D209" s="15">
        <v>3</v>
      </c>
      <c r="E209" s="8">
        <v>51</v>
      </c>
      <c r="F209" s="8">
        <v>51</v>
      </c>
      <c r="G209" s="8"/>
      <c r="H209" s="8"/>
      <c r="I209" s="8"/>
    </row>
    <row r="210" spans="1:9" outlineLevel="1" x14ac:dyDescent="0.25">
      <c r="A210" s="25" t="s">
        <v>204</v>
      </c>
      <c r="B210" s="31" t="s">
        <v>447</v>
      </c>
      <c r="C210" s="14" t="s">
        <v>414</v>
      </c>
      <c r="D210" s="15">
        <v>10</v>
      </c>
      <c r="E210" s="8">
        <v>120</v>
      </c>
      <c r="F210" s="8">
        <v>120</v>
      </c>
      <c r="G210" s="8"/>
      <c r="H210" s="8"/>
      <c r="I210" s="8"/>
    </row>
    <row r="211" spans="1:9" outlineLevel="1" x14ac:dyDescent="0.25">
      <c r="A211" s="25" t="s">
        <v>205</v>
      </c>
      <c r="B211" s="31" t="s">
        <v>448</v>
      </c>
      <c r="C211" s="14" t="s">
        <v>414</v>
      </c>
      <c r="D211" s="15">
        <v>10</v>
      </c>
      <c r="E211" s="8">
        <v>90</v>
      </c>
      <c r="F211" s="8">
        <v>90</v>
      </c>
      <c r="G211" s="8"/>
      <c r="H211" s="8"/>
      <c r="I211" s="8"/>
    </row>
    <row r="212" spans="1:9" outlineLevel="1" x14ac:dyDescent="0.25">
      <c r="A212" s="25" t="s">
        <v>206</v>
      </c>
      <c r="B212" s="31" t="s">
        <v>207</v>
      </c>
      <c r="C212" s="14" t="s">
        <v>414</v>
      </c>
      <c r="D212" s="15">
        <v>2</v>
      </c>
      <c r="E212" s="8">
        <v>382</v>
      </c>
      <c r="F212" s="8">
        <v>382</v>
      </c>
      <c r="G212" s="8"/>
      <c r="H212" s="8"/>
      <c r="I212" s="8"/>
    </row>
    <row r="213" spans="1:9" x14ac:dyDescent="0.25">
      <c r="A213" s="4"/>
      <c r="B213" s="5" t="s">
        <v>449</v>
      </c>
      <c r="C213" s="6"/>
      <c r="D213" s="7"/>
      <c r="E213" s="23">
        <f>E214+E244+E305+E378</f>
        <v>4225794.165</v>
      </c>
      <c r="F213" s="23">
        <f>F214+F244+F305+F378</f>
        <v>4225794.165</v>
      </c>
      <c r="G213" s="7"/>
      <c r="H213" s="7"/>
      <c r="I213" s="7"/>
    </row>
    <row r="214" spans="1:9" outlineLevel="1" x14ac:dyDescent="0.25">
      <c r="A214" s="9" t="s">
        <v>0</v>
      </c>
      <c r="B214" s="34" t="s">
        <v>256</v>
      </c>
      <c r="C214" s="35" t="s">
        <v>1</v>
      </c>
      <c r="D214" s="11">
        <f>SUM(D215:D243)</f>
        <v>11950</v>
      </c>
      <c r="E214" s="11">
        <f t="shared" ref="E214:F214" si="7">SUM(E215:E243)</f>
        <v>3891166.156</v>
      </c>
      <c r="F214" s="11">
        <f t="shared" si="7"/>
        <v>3891166.156</v>
      </c>
      <c r="G214" s="11"/>
      <c r="H214" s="11"/>
      <c r="I214" s="11"/>
    </row>
    <row r="215" spans="1:9" ht="45" outlineLevel="1" x14ac:dyDescent="0.25">
      <c r="A215" s="12" t="s">
        <v>2</v>
      </c>
      <c r="B215" s="54" t="s">
        <v>378</v>
      </c>
      <c r="C215" s="14" t="s">
        <v>1</v>
      </c>
      <c r="D215" s="15">
        <v>358</v>
      </c>
      <c r="E215" s="8">
        <v>74637.551000000007</v>
      </c>
      <c r="F215" s="8">
        <v>74637.551000000007</v>
      </c>
      <c r="G215" s="8"/>
      <c r="H215" s="8"/>
      <c r="I215" s="8"/>
    </row>
    <row r="216" spans="1:9" ht="30" outlineLevel="1" x14ac:dyDescent="0.25">
      <c r="A216" s="12" t="s">
        <v>3</v>
      </c>
      <c r="B216" s="54" t="s">
        <v>345</v>
      </c>
      <c r="C216" s="14" t="s">
        <v>1</v>
      </c>
      <c r="D216" s="15">
        <v>130</v>
      </c>
      <c r="E216" s="8">
        <v>19116.534</v>
      </c>
      <c r="F216" s="8">
        <v>19116.534</v>
      </c>
      <c r="G216" s="8"/>
      <c r="H216" s="8"/>
      <c r="I216" s="8"/>
    </row>
    <row r="217" spans="1:9" ht="30" outlineLevel="1" x14ac:dyDescent="0.25">
      <c r="A217" s="12" t="s">
        <v>4</v>
      </c>
      <c r="B217" s="54" t="s">
        <v>379</v>
      </c>
      <c r="C217" s="14" t="s">
        <v>1</v>
      </c>
      <c r="D217" s="15">
        <v>282</v>
      </c>
      <c r="E217" s="8">
        <v>37247.514000000003</v>
      </c>
      <c r="F217" s="8">
        <v>37247.514000000003</v>
      </c>
      <c r="G217" s="8"/>
      <c r="H217" s="8"/>
      <c r="I217" s="8"/>
    </row>
    <row r="218" spans="1:9" ht="30" outlineLevel="1" x14ac:dyDescent="0.25">
      <c r="A218" s="12" t="s">
        <v>5</v>
      </c>
      <c r="B218" s="54" t="s">
        <v>380</v>
      </c>
      <c r="C218" s="14" t="s">
        <v>1</v>
      </c>
      <c r="D218" s="15">
        <v>465</v>
      </c>
      <c r="E218" s="8">
        <v>76425.054000000004</v>
      </c>
      <c r="F218" s="8">
        <v>76425.054000000004</v>
      </c>
      <c r="G218" s="8"/>
      <c r="H218" s="8"/>
      <c r="I218" s="8"/>
    </row>
    <row r="219" spans="1:9" ht="30" outlineLevel="1" x14ac:dyDescent="0.25">
      <c r="A219" s="12" t="s">
        <v>6</v>
      </c>
      <c r="B219" s="54" t="s">
        <v>381</v>
      </c>
      <c r="C219" s="14" t="s">
        <v>1</v>
      </c>
      <c r="D219" s="15">
        <v>214</v>
      </c>
      <c r="E219" s="8">
        <v>44832.739000000001</v>
      </c>
      <c r="F219" s="8">
        <v>44832.739000000001</v>
      </c>
      <c r="G219" s="8"/>
      <c r="H219" s="8"/>
      <c r="I219" s="8"/>
    </row>
    <row r="220" spans="1:9" ht="30" outlineLevel="1" x14ac:dyDescent="0.25">
      <c r="A220" s="12" t="s">
        <v>7</v>
      </c>
      <c r="B220" s="54" t="s">
        <v>382</v>
      </c>
      <c r="C220" s="14" t="s">
        <v>1</v>
      </c>
      <c r="D220" s="15">
        <v>210</v>
      </c>
      <c r="E220" s="8">
        <v>38869.75</v>
      </c>
      <c r="F220" s="8">
        <v>38869.75</v>
      </c>
      <c r="G220" s="8"/>
      <c r="H220" s="8"/>
      <c r="I220" s="8"/>
    </row>
    <row r="221" spans="1:9" ht="30" outlineLevel="1" x14ac:dyDescent="0.25">
      <c r="A221" s="12" t="s">
        <v>8</v>
      </c>
      <c r="B221" s="54" t="s">
        <v>383</v>
      </c>
      <c r="C221" s="14" t="s">
        <v>1</v>
      </c>
      <c r="D221" s="15">
        <v>346</v>
      </c>
      <c r="E221" s="8">
        <v>88287.811000000002</v>
      </c>
      <c r="F221" s="8">
        <v>88287.811000000002</v>
      </c>
      <c r="G221" s="8"/>
      <c r="H221" s="8"/>
      <c r="I221" s="8"/>
    </row>
    <row r="222" spans="1:9" ht="30" outlineLevel="1" x14ac:dyDescent="0.25">
      <c r="A222" s="12" t="s">
        <v>9</v>
      </c>
      <c r="B222" s="54" t="s">
        <v>384</v>
      </c>
      <c r="C222" s="14" t="s">
        <v>1</v>
      </c>
      <c r="D222" s="15">
        <v>223</v>
      </c>
      <c r="E222" s="8">
        <v>607586.21400000004</v>
      </c>
      <c r="F222" s="8">
        <v>607586.21400000004</v>
      </c>
      <c r="G222" s="8"/>
      <c r="H222" s="8"/>
      <c r="I222" s="8"/>
    </row>
    <row r="223" spans="1:9" ht="30" outlineLevel="1" x14ac:dyDescent="0.25">
      <c r="A223" s="12" t="s">
        <v>10</v>
      </c>
      <c r="B223" s="54" t="s">
        <v>352</v>
      </c>
      <c r="C223" s="14" t="s">
        <v>1</v>
      </c>
      <c r="D223" s="15">
        <v>557</v>
      </c>
      <c r="E223" s="8">
        <v>77445.255999999994</v>
      </c>
      <c r="F223" s="8">
        <v>77445.255999999994</v>
      </c>
      <c r="G223" s="8"/>
      <c r="H223" s="8"/>
      <c r="I223" s="8"/>
    </row>
    <row r="224" spans="1:9" ht="30" outlineLevel="1" x14ac:dyDescent="0.25">
      <c r="A224" s="12" t="s">
        <v>11</v>
      </c>
      <c r="B224" s="54" t="s">
        <v>385</v>
      </c>
      <c r="C224" s="14" t="s">
        <v>1</v>
      </c>
      <c r="D224" s="15">
        <v>151</v>
      </c>
      <c r="E224" s="8">
        <v>28835.422999999999</v>
      </c>
      <c r="F224" s="8">
        <v>28835.422999999999</v>
      </c>
      <c r="G224" s="8"/>
      <c r="H224" s="8"/>
      <c r="I224" s="8"/>
    </row>
    <row r="225" spans="1:9" outlineLevel="1" x14ac:dyDescent="0.25">
      <c r="A225" s="12" t="s">
        <v>12</v>
      </c>
      <c r="B225" s="54" t="s">
        <v>386</v>
      </c>
      <c r="C225" s="14" t="s">
        <v>1</v>
      </c>
      <c r="D225" s="15">
        <v>170</v>
      </c>
      <c r="E225" s="8">
        <v>41210.67</v>
      </c>
      <c r="F225" s="8">
        <v>41210.67</v>
      </c>
      <c r="G225" s="8"/>
      <c r="H225" s="8"/>
      <c r="I225" s="8"/>
    </row>
    <row r="226" spans="1:9" ht="30" outlineLevel="1" x14ac:dyDescent="0.25">
      <c r="A226" s="12" t="s">
        <v>13</v>
      </c>
      <c r="B226" s="54" t="s">
        <v>387</v>
      </c>
      <c r="C226" s="14" t="s">
        <v>1</v>
      </c>
      <c r="D226" s="15">
        <v>278</v>
      </c>
      <c r="E226" s="8">
        <v>47939.502999999997</v>
      </c>
      <c r="F226" s="8">
        <v>47939.502999999997</v>
      </c>
      <c r="G226" s="8"/>
      <c r="H226" s="8"/>
      <c r="I226" s="8"/>
    </row>
    <row r="227" spans="1:9" ht="30" outlineLevel="1" x14ac:dyDescent="0.25">
      <c r="A227" s="12" t="s">
        <v>14</v>
      </c>
      <c r="B227" s="54" t="s">
        <v>388</v>
      </c>
      <c r="C227" s="14" t="s">
        <v>1</v>
      </c>
      <c r="D227" s="15">
        <v>355</v>
      </c>
      <c r="E227" s="8">
        <v>71363.338000000003</v>
      </c>
      <c r="F227" s="8">
        <v>71363.338000000003</v>
      </c>
      <c r="G227" s="8"/>
      <c r="H227" s="8"/>
      <c r="I227" s="8"/>
    </row>
    <row r="228" spans="1:9" ht="30" outlineLevel="1" x14ac:dyDescent="0.25">
      <c r="A228" s="12" t="s">
        <v>15</v>
      </c>
      <c r="B228" s="54" t="s">
        <v>389</v>
      </c>
      <c r="C228" s="14" t="s">
        <v>1</v>
      </c>
      <c r="D228" s="15">
        <v>320</v>
      </c>
      <c r="E228" s="8">
        <v>58991.945</v>
      </c>
      <c r="F228" s="8">
        <v>58991.945</v>
      </c>
      <c r="G228" s="8"/>
      <c r="H228" s="8"/>
      <c r="I228" s="8"/>
    </row>
    <row r="229" spans="1:9" ht="30" outlineLevel="1" x14ac:dyDescent="0.25">
      <c r="A229" s="12" t="s">
        <v>16</v>
      </c>
      <c r="B229" s="54" t="s">
        <v>390</v>
      </c>
      <c r="C229" s="14" t="s">
        <v>1</v>
      </c>
      <c r="D229" s="15">
        <v>522</v>
      </c>
      <c r="E229" s="8">
        <v>95736.19</v>
      </c>
      <c r="F229" s="8">
        <v>95736.19</v>
      </c>
      <c r="G229" s="8"/>
      <c r="H229" s="8"/>
      <c r="I229" s="8"/>
    </row>
    <row r="230" spans="1:9" ht="30" outlineLevel="1" x14ac:dyDescent="0.25">
      <c r="A230" s="12" t="s">
        <v>17</v>
      </c>
      <c r="B230" s="54" t="s">
        <v>391</v>
      </c>
      <c r="C230" s="14" t="s">
        <v>1</v>
      </c>
      <c r="D230" s="15">
        <v>371</v>
      </c>
      <c r="E230" s="8">
        <v>81553.188999999998</v>
      </c>
      <c r="F230" s="8">
        <v>81553.188999999998</v>
      </c>
      <c r="G230" s="8"/>
      <c r="H230" s="8"/>
      <c r="I230" s="8"/>
    </row>
    <row r="231" spans="1:9" ht="30" outlineLevel="1" x14ac:dyDescent="0.25">
      <c r="A231" s="12" t="s">
        <v>18</v>
      </c>
      <c r="B231" s="54" t="s">
        <v>392</v>
      </c>
      <c r="C231" s="14" t="s">
        <v>1</v>
      </c>
      <c r="D231" s="15">
        <v>271</v>
      </c>
      <c r="E231" s="8">
        <v>51701.637999999999</v>
      </c>
      <c r="F231" s="8">
        <v>51701.637999999999</v>
      </c>
      <c r="G231" s="8"/>
      <c r="H231" s="8"/>
      <c r="I231" s="8"/>
    </row>
    <row r="232" spans="1:9" ht="30" outlineLevel="1" x14ac:dyDescent="0.25">
      <c r="A232" s="12" t="s">
        <v>19</v>
      </c>
      <c r="B232" s="54" t="s">
        <v>393</v>
      </c>
      <c r="C232" s="14" t="s">
        <v>1</v>
      </c>
      <c r="D232" s="15">
        <v>905</v>
      </c>
      <c r="E232" s="8">
        <v>137703.182</v>
      </c>
      <c r="F232" s="8">
        <v>137703.182</v>
      </c>
      <c r="G232" s="8"/>
      <c r="H232" s="8"/>
      <c r="I232" s="8"/>
    </row>
    <row r="233" spans="1:9" ht="30" outlineLevel="1" x14ac:dyDescent="0.25">
      <c r="A233" s="12" t="s">
        <v>208</v>
      </c>
      <c r="B233" s="54" t="s">
        <v>394</v>
      </c>
      <c r="C233" s="14" t="s">
        <v>1</v>
      </c>
      <c r="D233" s="15">
        <v>459</v>
      </c>
      <c r="E233" s="8">
        <v>68607.495999999999</v>
      </c>
      <c r="F233" s="8">
        <v>68607.495999999999</v>
      </c>
      <c r="G233" s="8"/>
      <c r="H233" s="8"/>
      <c r="I233" s="8"/>
    </row>
    <row r="234" spans="1:9" ht="30" outlineLevel="1" x14ac:dyDescent="0.25">
      <c r="A234" s="12" t="s">
        <v>209</v>
      </c>
      <c r="B234" s="54" t="s">
        <v>395</v>
      </c>
      <c r="C234" s="14" t="s">
        <v>1</v>
      </c>
      <c r="D234" s="15">
        <v>529</v>
      </c>
      <c r="E234" s="8">
        <v>75195.89</v>
      </c>
      <c r="F234" s="8">
        <v>75195.89</v>
      </c>
      <c r="G234" s="8"/>
      <c r="H234" s="8"/>
      <c r="I234" s="8"/>
    </row>
    <row r="235" spans="1:9" ht="30" outlineLevel="1" x14ac:dyDescent="0.25">
      <c r="A235" s="12" t="s">
        <v>210</v>
      </c>
      <c r="B235" s="54" t="s">
        <v>396</v>
      </c>
      <c r="C235" s="14" t="s">
        <v>1</v>
      </c>
      <c r="D235" s="15">
        <v>788</v>
      </c>
      <c r="E235" s="8">
        <v>187556.79399999999</v>
      </c>
      <c r="F235" s="8">
        <v>187556.79399999999</v>
      </c>
      <c r="G235" s="8"/>
      <c r="H235" s="8"/>
      <c r="I235" s="8"/>
    </row>
    <row r="236" spans="1:9" ht="30" outlineLevel="1" x14ac:dyDescent="0.25">
      <c r="A236" s="12" t="s">
        <v>211</v>
      </c>
      <c r="B236" s="54" t="s">
        <v>397</v>
      </c>
      <c r="C236" s="14" t="s">
        <v>1</v>
      </c>
      <c r="D236" s="15">
        <v>940</v>
      </c>
      <c r="E236" s="8">
        <v>137183.02600000001</v>
      </c>
      <c r="F236" s="8">
        <v>137183.02600000001</v>
      </c>
      <c r="G236" s="8"/>
      <c r="H236" s="8"/>
      <c r="I236" s="8"/>
    </row>
    <row r="237" spans="1:9" ht="30" outlineLevel="1" x14ac:dyDescent="0.25">
      <c r="A237" s="12" t="s">
        <v>212</v>
      </c>
      <c r="B237" s="54" t="s">
        <v>398</v>
      </c>
      <c r="C237" s="14" t="s">
        <v>1</v>
      </c>
      <c r="D237" s="15">
        <v>557</v>
      </c>
      <c r="E237" s="8">
        <v>94259.37</v>
      </c>
      <c r="F237" s="8">
        <v>94259.37</v>
      </c>
      <c r="G237" s="8"/>
      <c r="H237" s="8"/>
      <c r="I237" s="8"/>
    </row>
    <row r="238" spans="1:9" ht="30" outlineLevel="1" x14ac:dyDescent="0.25">
      <c r="A238" s="12" t="s">
        <v>213</v>
      </c>
      <c r="B238" s="54" t="s">
        <v>399</v>
      </c>
      <c r="C238" s="14" t="s">
        <v>1</v>
      </c>
      <c r="D238" s="15">
        <v>725</v>
      </c>
      <c r="E238" s="8">
        <v>114958.95699999999</v>
      </c>
      <c r="F238" s="8">
        <v>114958.95699999999</v>
      </c>
      <c r="G238" s="8"/>
      <c r="H238" s="8"/>
      <c r="I238" s="8"/>
    </row>
    <row r="239" spans="1:9" ht="30" outlineLevel="1" x14ac:dyDescent="0.25">
      <c r="A239" s="12" t="s">
        <v>214</v>
      </c>
      <c r="B239" s="54" t="s">
        <v>400</v>
      </c>
      <c r="C239" s="14" t="s">
        <v>1</v>
      </c>
      <c r="D239" s="15">
        <v>330</v>
      </c>
      <c r="E239" s="8">
        <v>79398.842999999993</v>
      </c>
      <c r="F239" s="8">
        <v>79398.842999999993</v>
      </c>
      <c r="G239" s="8"/>
      <c r="H239" s="8"/>
      <c r="I239" s="8"/>
    </row>
    <row r="240" spans="1:9" ht="30" outlineLevel="1" x14ac:dyDescent="0.25">
      <c r="A240" s="12" t="s">
        <v>215</v>
      </c>
      <c r="B240" s="54" t="s">
        <v>401</v>
      </c>
      <c r="C240" s="14" t="s">
        <v>1</v>
      </c>
      <c r="D240" s="15">
        <v>442</v>
      </c>
      <c r="E240" s="8">
        <v>97564.391000000003</v>
      </c>
      <c r="F240" s="8">
        <v>97564.391000000003</v>
      </c>
      <c r="G240" s="8"/>
      <c r="H240" s="8"/>
      <c r="I240" s="8"/>
    </row>
    <row r="241" spans="1:9" ht="30" outlineLevel="1" x14ac:dyDescent="0.25">
      <c r="A241" s="12" t="s">
        <v>216</v>
      </c>
      <c r="B241" s="54" t="s">
        <v>402</v>
      </c>
      <c r="C241" s="14" t="s">
        <v>1</v>
      </c>
      <c r="D241" s="15">
        <v>375</v>
      </c>
      <c r="E241" s="8">
        <v>75124.81</v>
      </c>
      <c r="F241" s="8">
        <v>75124.81</v>
      </c>
      <c r="G241" s="8"/>
      <c r="H241" s="8"/>
      <c r="I241" s="8"/>
    </row>
    <row r="242" spans="1:9" ht="30" outlineLevel="1" x14ac:dyDescent="0.25">
      <c r="A242" s="12" t="s">
        <v>217</v>
      </c>
      <c r="B242" s="54" t="s">
        <v>403</v>
      </c>
      <c r="C242" s="14" t="s">
        <v>1</v>
      </c>
      <c r="D242" s="15">
        <v>352</v>
      </c>
      <c r="E242" s="8">
        <v>734741.33100000001</v>
      </c>
      <c r="F242" s="8">
        <v>734741.33100000001</v>
      </c>
      <c r="G242" s="8"/>
      <c r="H242" s="8"/>
      <c r="I242" s="8"/>
    </row>
    <row r="243" spans="1:9" ht="30" outlineLevel="1" x14ac:dyDescent="0.25">
      <c r="A243" s="12" t="s">
        <v>218</v>
      </c>
      <c r="B243" s="54" t="s">
        <v>404</v>
      </c>
      <c r="C243" s="14" t="s">
        <v>1</v>
      </c>
      <c r="D243" s="15">
        <v>325</v>
      </c>
      <c r="E243" s="8">
        <v>547091.74699999997</v>
      </c>
      <c r="F243" s="8">
        <v>547091.74699999997</v>
      </c>
      <c r="G243" s="8"/>
      <c r="H243" s="8"/>
      <c r="I243" s="8"/>
    </row>
    <row r="244" spans="1:9" outlineLevel="1" collapsed="1" x14ac:dyDescent="0.25">
      <c r="A244" s="9" t="s">
        <v>20</v>
      </c>
      <c r="B244" s="34" t="s">
        <v>275</v>
      </c>
      <c r="C244" s="35" t="s">
        <v>276</v>
      </c>
      <c r="D244" s="32">
        <f>D245+D275</f>
        <v>58</v>
      </c>
      <c r="E244" s="32">
        <f t="shared" ref="E244:F244" si="8">E245+E275</f>
        <v>130236.07399999999</v>
      </c>
      <c r="F244" s="32">
        <f t="shared" si="8"/>
        <v>130236.07399999999</v>
      </c>
      <c r="G244" s="32"/>
      <c r="H244" s="32"/>
      <c r="I244" s="32"/>
    </row>
    <row r="245" spans="1:9" outlineLevel="1" x14ac:dyDescent="0.25">
      <c r="A245" s="19" t="s">
        <v>21</v>
      </c>
      <c r="B245" s="56" t="s">
        <v>277</v>
      </c>
      <c r="C245" s="55" t="s">
        <v>276</v>
      </c>
      <c r="D245" s="18">
        <f>SUM(D246:D274)</f>
        <v>29</v>
      </c>
      <c r="E245" s="18">
        <f t="shared" ref="E245:F245" si="9">SUM(E246:E274)</f>
        <v>112336.70999999999</v>
      </c>
      <c r="F245" s="18">
        <f t="shared" si="9"/>
        <v>112336.70999999999</v>
      </c>
      <c r="G245" s="33"/>
      <c r="H245" s="33"/>
      <c r="I245" s="33"/>
    </row>
    <row r="246" spans="1:9" ht="45" outlineLevel="1" x14ac:dyDescent="0.25">
      <c r="A246" s="19" t="s">
        <v>22</v>
      </c>
      <c r="B246" s="54" t="s">
        <v>378</v>
      </c>
      <c r="C246" s="55" t="s">
        <v>276</v>
      </c>
      <c r="D246" s="20">
        <v>1</v>
      </c>
      <c r="E246" s="8">
        <v>2164.489</v>
      </c>
      <c r="F246" s="8">
        <v>2164.489</v>
      </c>
      <c r="G246" s="8"/>
      <c r="H246" s="8"/>
      <c r="I246" s="8"/>
    </row>
    <row r="247" spans="1:9" ht="30" outlineLevel="1" x14ac:dyDescent="0.25">
      <c r="A247" s="19" t="s">
        <v>23</v>
      </c>
      <c r="B247" s="54" t="s">
        <v>345</v>
      </c>
      <c r="C247" s="55" t="s">
        <v>276</v>
      </c>
      <c r="D247" s="20">
        <v>1</v>
      </c>
      <c r="E247" s="8">
        <v>554.38</v>
      </c>
      <c r="F247" s="8">
        <v>554.38</v>
      </c>
      <c r="G247" s="8"/>
      <c r="H247" s="8"/>
      <c r="I247" s="8"/>
    </row>
    <row r="248" spans="1:9" ht="30" outlineLevel="1" x14ac:dyDescent="0.25">
      <c r="A248" s="19" t="s">
        <v>24</v>
      </c>
      <c r="B248" s="54" t="s">
        <v>379</v>
      </c>
      <c r="C248" s="55" t="s">
        <v>276</v>
      </c>
      <c r="D248" s="20">
        <v>1</v>
      </c>
      <c r="E248" s="8">
        <v>1080.1780000000001</v>
      </c>
      <c r="F248" s="8">
        <v>1080.1780000000001</v>
      </c>
      <c r="G248" s="8"/>
      <c r="H248" s="8"/>
      <c r="I248" s="8"/>
    </row>
    <row r="249" spans="1:9" ht="30" outlineLevel="1" x14ac:dyDescent="0.25">
      <c r="A249" s="19" t="s">
        <v>25</v>
      </c>
      <c r="B249" s="54" t="s">
        <v>380</v>
      </c>
      <c r="C249" s="55" t="s">
        <v>276</v>
      </c>
      <c r="D249" s="20">
        <v>1</v>
      </c>
      <c r="E249" s="8">
        <v>2216.326</v>
      </c>
      <c r="F249" s="8">
        <v>2216.326</v>
      </c>
      <c r="G249" s="8"/>
      <c r="I249" s="8"/>
    </row>
    <row r="250" spans="1:9" ht="30" outlineLevel="1" x14ac:dyDescent="0.25">
      <c r="A250" s="19" t="s">
        <v>26</v>
      </c>
      <c r="B250" s="54" t="s">
        <v>381</v>
      </c>
      <c r="C250" s="55" t="s">
        <v>276</v>
      </c>
      <c r="D250" s="20">
        <v>1</v>
      </c>
      <c r="E250" s="8">
        <v>1300.1489999999999</v>
      </c>
      <c r="F250" s="8">
        <v>1300.1489999999999</v>
      </c>
      <c r="G250" s="8"/>
      <c r="H250" s="8"/>
      <c r="I250" s="8"/>
    </row>
    <row r="251" spans="1:9" ht="30" outlineLevel="1" x14ac:dyDescent="0.25">
      <c r="A251" s="19" t="s">
        <v>27</v>
      </c>
      <c r="B251" s="54" t="s">
        <v>382</v>
      </c>
      <c r="C251" s="55" t="s">
        <v>276</v>
      </c>
      <c r="D251" s="20">
        <v>1</v>
      </c>
      <c r="E251" s="8">
        <v>1127.222</v>
      </c>
      <c r="F251" s="8">
        <v>1127.222</v>
      </c>
      <c r="G251" s="8"/>
      <c r="H251" s="8"/>
      <c r="I251" s="8"/>
    </row>
    <row r="252" spans="1:9" ht="30" outlineLevel="1" x14ac:dyDescent="0.25">
      <c r="A252" s="19" t="s">
        <v>28</v>
      </c>
      <c r="B252" s="54" t="s">
        <v>383</v>
      </c>
      <c r="C252" s="55" t="s">
        <v>276</v>
      </c>
      <c r="D252" s="20">
        <v>1</v>
      </c>
      <c r="E252" s="8">
        <v>2560.3470000000002</v>
      </c>
      <c r="F252" s="8">
        <v>2560.3470000000002</v>
      </c>
      <c r="G252" s="8"/>
      <c r="H252" s="8"/>
      <c r="I252" s="8"/>
    </row>
    <row r="253" spans="1:9" ht="30" outlineLevel="1" x14ac:dyDescent="0.25">
      <c r="A253" s="19" t="s">
        <v>29</v>
      </c>
      <c r="B253" s="54" t="s">
        <v>384</v>
      </c>
      <c r="C253" s="55" t="s">
        <v>276</v>
      </c>
      <c r="D253" s="20">
        <v>1</v>
      </c>
      <c r="E253" s="8">
        <v>17620</v>
      </c>
      <c r="F253" s="8">
        <v>17620</v>
      </c>
      <c r="G253" s="8"/>
      <c r="H253" s="8"/>
      <c r="I253" s="8"/>
    </row>
    <row r="254" spans="1:9" ht="30" outlineLevel="1" x14ac:dyDescent="0.25">
      <c r="A254" s="19" t="s">
        <v>30</v>
      </c>
      <c r="B254" s="54" t="s">
        <v>352</v>
      </c>
      <c r="C254" s="55" t="s">
        <v>276</v>
      </c>
      <c r="D254" s="20">
        <v>1</v>
      </c>
      <c r="E254" s="8">
        <v>2245.913</v>
      </c>
      <c r="F254" s="8">
        <v>2245.913</v>
      </c>
      <c r="G254" s="8"/>
      <c r="H254" s="8"/>
      <c r="I254" s="8"/>
    </row>
    <row r="255" spans="1:9" ht="30" outlineLevel="1" x14ac:dyDescent="0.25">
      <c r="A255" s="19" t="s">
        <v>31</v>
      </c>
      <c r="B255" s="54" t="s">
        <v>385</v>
      </c>
      <c r="C255" s="55" t="s">
        <v>276</v>
      </c>
      <c r="D255" s="20">
        <v>1</v>
      </c>
      <c r="E255" s="8">
        <v>836.22699999999998</v>
      </c>
      <c r="F255" s="8">
        <v>836.22699999999998</v>
      </c>
      <c r="G255" s="8"/>
      <c r="H255" s="8"/>
      <c r="I255" s="8"/>
    </row>
    <row r="256" spans="1:9" outlineLevel="1" x14ac:dyDescent="0.25">
      <c r="A256" s="19" t="s">
        <v>32</v>
      </c>
      <c r="B256" s="54" t="s">
        <v>386</v>
      </c>
      <c r="C256" s="55" t="s">
        <v>276</v>
      </c>
      <c r="D256" s="20">
        <v>1</v>
      </c>
      <c r="E256" s="8">
        <v>1195.1099999999999</v>
      </c>
      <c r="F256" s="8">
        <v>1195.1099999999999</v>
      </c>
      <c r="G256" s="8"/>
      <c r="H256" s="8"/>
      <c r="I256" s="8"/>
    </row>
    <row r="257" spans="1:9" ht="30" outlineLevel="1" x14ac:dyDescent="0.25">
      <c r="A257" s="19" t="s">
        <v>33</v>
      </c>
      <c r="B257" s="54" t="s">
        <v>387</v>
      </c>
      <c r="C257" s="55" t="s">
        <v>276</v>
      </c>
      <c r="D257" s="20">
        <v>1</v>
      </c>
      <c r="E257" s="8">
        <v>1356.6880000000001</v>
      </c>
      <c r="F257" s="8">
        <v>1356.6880000000001</v>
      </c>
      <c r="G257" s="8"/>
      <c r="H257" s="8"/>
      <c r="I257" s="8"/>
    </row>
    <row r="258" spans="1:9" ht="30" outlineLevel="1" x14ac:dyDescent="0.25">
      <c r="A258" s="19" t="s">
        <v>34</v>
      </c>
      <c r="B258" s="54" t="s">
        <v>388</v>
      </c>
      <c r="C258" s="55" t="s">
        <v>276</v>
      </c>
      <c r="D258" s="20">
        <v>1</v>
      </c>
      <c r="E258" s="8">
        <v>2105.2190000000001</v>
      </c>
      <c r="F258" s="8">
        <v>2105.2190000000001</v>
      </c>
      <c r="G258" s="8"/>
      <c r="H258" s="8"/>
      <c r="I258" s="8"/>
    </row>
    <row r="259" spans="1:9" ht="30" outlineLevel="1" x14ac:dyDescent="0.25">
      <c r="A259" s="19" t="s">
        <v>35</v>
      </c>
      <c r="B259" s="54" t="s">
        <v>389</v>
      </c>
      <c r="C259" s="55" t="s">
        <v>276</v>
      </c>
      <c r="D259" s="20">
        <v>1</v>
      </c>
      <c r="E259" s="8">
        <v>1675.3710000000001</v>
      </c>
      <c r="F259" s="8">
        <v>1675.3710000000001</v>
      </c>
      <c r="G259" s="8"/>
      <c r="H259" s="8"/>
      <c r="I259" s="8"/>
    </row>
    <row r="260" spans="1:9" ht="30" outlineLevel="1" x14ac:dyDescent="0.25">
      <c r="A260" s="19" t="s">
        <v>36</v>
      </c>
      <c r="B260" s="54" t="s">
        <v>390</v>
      </c>
      <c r="C260" s="55" t="s">
        <v>276</v>
      </c>
      <c r="D260" s="20">
        <v>1</v>
      </c>
      <c r="E260" s="8">
        <v>2776.35</v>
      </c>
      <c r="F260" s="8">
        <v>2776.35</v>
      </c>
      <c r="G260" s="8"/>
      <c r="H260" s="8"/>
      <c r="I260" s="8"/>
    </row>
    <row r="261" spans="1:9" ht="30" outlineLevel="1" x14ac:dyDescent="0.25">
      <c r="A261" s="19" t="s">
        <v>37</v>
      </c>
      <c r="B261" s="54" t="s">
        <v>391</v>
      </c>
      <c r="C261" s="55" t="s">
        <v>276</v>
      </c>
      <c r="D261" s="20">
        <v>1</v>
      </c>
      <c r="E261" s="8">
        <v>2365.0430000000001</v>
      </c>
      <c r="F261" s="8">
        <v>2365.0430000000001</v>
      </c>
      <c r="G261" s="8"/>
      <c r="H261" s="8"/>
      <c r="I261" s="8"/>
    </row>
    <row r="262" spans="1:9" ht="30" outlineLevel="1" x14ac:dyDescent="0.25">
      <c r="A262" s="19" t="s">
        <v>38</v>
      </c>
      <c r="B262" s="54" t="s">
        <v>392</v>
      </c>
      <c r="C262" s="55" t="s">
        <v>276</v>
      </c>
      <c r="D262" s="20">
        <v>1</v>
      </c>
      <c r="E262" s="8">
        <v>1499.348</v>
      </c>
      <c r="F262" s="8">
        <v>1499.348</v>
      </c>
      <c r="G262" s="8"/>
      <c r="H262" s="8"/>
      <c r="I262" s="8"/>
    </row>
    <row r="263" spans="1:9" ht="30" outlineLevel="1" x14ac:dyDescent="0.25">
      <c r="A263" s="19" t="s">
        <v>39</v>
      </c>
      <c r="B263" s="54" t="s">
        <v>393</v>
      </c>
      <c r="C263" s="55" t="s">
        <v>276</v>
      </c>
      <c r="D263" s="20">
        <v>1</v>
      </c>
      <c r="E263" s="8">
        <v>3993.393</v>
      </c>
      <c r="F263" s="8">
        <v>3993.393</v>
      </c>
      <c r="G263" s="8"/>
      <c r="H263" s="8"/>
      <c r="I263" s="8"/>
    </row>
    <row r="264" spans="1:9" ht="30" outlineLevel="1" x14ac:dyDescent="0.25">
      <c r="A264" s="19" t="s">
        <v>219</v>
      </c>
      <c r="B264" s="54" t="s">
        <v>394</v>
      </c>
      <c r="C264" s="55" t="s">
        <v>276</v>
      </c>
      <c r="D264" s="20">
        <v>1</v>
      </c>
      <c r="E264" s="8">
        <v>1989.6179999999999</v>
      </c>
      <c r="F264" s="8">
        <v>1989.6179999999999</v>
      </c>
      <c r="G264" s="8"/>
      <c r="H264" s="8"/>
      <c r="I264" s="8"/>
    </row>
    <row r="265" spans="1:9" ht="30" outlineLevel="1" x14ac:dyDescent="0.25">
      <c r="A265" s="19" t="s">
        <v>220</v>
      </c>
      <c r="B265" s="54" t="s">
        <v>395</v>
      </c>
      <c r="C265" s="55" t="s">
        <v>276</v>
      </c>
      <c r="D265" s="20">
        <v>1</v>
      </c>
      <c r="E265" s="8">
        <v>1744.5440000000001</v>
      </c>
      <c r="F265" s="8">
        <v>1744.5440000000001</v>
      </c>
      <c r="G265" s="8"/>
      <c r="H265" s="8"/>
      <c r="I265" s="8"/>
    </row>
    <row r="266" spans="1:9" ht="30" outlineLevel="1" x14ac:dyDescent="0.25">
      <c r="A266" s="19" t="s">
        <v>221</v>
      </c>
      <c r="B266" s="54" t="s">
        <v>396</v>
      </c>
      <c r="C266" s="55" t="s">
        <v>276</v>
      </c>
      <c r="D266" s="20">
        <v>1</v>
      </c>
      <c r="E266" s="8">
        <v>5439.1469999999999</v>
      </c>
      <c r="F266" s="8">
        <v>5439.1469999999999</v>
      </c>
      <c r="G266" s="8"/>
      <c r="H266" s="8"/>
      <c r="I266" s="8"/>
    </row>
    <row r="267" spans="1:9" ht="30" outlineLevel="1" x14ac:dyDescent="0.25">
      <c r="A267" s="19" t="s">
        <v>222</v>
      </c>
      <c r="B267" s="54" t="s">
        <v>397</v>
      </c>
      <c r="C267" s="55" t="s">
        <v>276</v>
      </c>
      <c r="D267" s="20">
        <v>1</v>
      </c>
      <c r="E267" s="8">
        <v>3978.3069999999998</v>
      </c>
      <c r="F267" s="8">
        <v>3978.3069999999998</v>
      </c>
      <c r="G267" s="8"/>
      <c r="H267" s="8"/>
      <c r="I267" s="8"/>
    </row>
    <row r="268" spans="1:9" ht="30" outlineLevel="1" x14ac:dyDescent="0.25">
      <c r="A268" s="19" t="s">
        <v>223</v>
      </c>
      <c r="B268" s="54" t="s">
        <v>398</v>
      </c>
      <c r="C268" s="55" t="s">
        <v>276</v>
      </c>
      <c r="D268" s="20">
        <v>1</v>
      </c>
      <c r="E268" s="8">
        <v>2695.8180000000002</v>
      </c>
      <c r="F268" s="8">
        <v>2695.8180000000002</v>
      </c>
      <c r="G268" s="8"/>
      <c r="H268" s="8"/>
      <c r="I268" s="8"/>
    </row>
    <row r="269" spans="1:9" ht="30" outlineLevel="1" x14ac:dyDescent="0.25">
      <c r="A269" s="19" t="s">
        <v>224</v>
      </c>
      <c r="B269" s="54" t="s">
        <v>399</v>
      </c>
      <c r="C269" s="55" t="s">
        <v>276</v>
      </c>
      <c r="D269" s="20">
        <v>1</v>
      </c>
      <c r="E269" s="8">
        <v>3333.8090000000002</v>
      </c>
      <c r="F269" s="8">
        <v>3333.8090000000002</v>
      </c>
      <c r="G269" s="8"/>
      <c r="H269" s="8"/>
      <c r="I269" s="8"/>
    </row>
    <row r="270" spans="1:9" ht="30" outlineLevel="1" x14ac:dyDescent="0.25">
      <c r="A270" s="19" t="s">
        <v>225</v>
      </c>
      <c r="B270" s="54" t="s">
        <v>400</v>
      </c>
      <c r="C270" s="55" t="s">
        <v>276</v>
      </c>
      <c r="D270" s="20">
        <v>1</v>
      </c>
      <c r="E270" s="8">
        <v>2302.5659999999998</v>
      </c>
      <c r="F270" s="8">
        <v>2302.5659999999998</v>
      </c>
      <c r="G270" s="8"/>
      <c r="H270" s="8"/>
      <c r="I270" s="8"/>
    </row>
    <row r="271" spans="1:9" ht="30" outlineLevel="1" x14ac:dyDescent="0.25">
      <c r="A271" s="19" t="s">
        <v>226</v>
      </c>
      <c r="B271" s="54" t="s">
        <v>401</v>
      </c>
      <c r="C271" s="55" t="s">
        <v>276</v>
      </c>
      <c r="D271" s="20">
        <v>1</v>
      </c>
      <c r="E271" s="8">
        <v>2829.3679999999999</v>
      </c>
      <c r="F271" s="8">
        <v>2829.3679999999999</v>
      </c>
      <c r="G271" s="8"/>
      <c r="H271" s="8"/>
      <c r="I271" s="8"/>
    </row>
    <row r="272" spans="1:9" ht="30" outlineLevel="1" x14ac:dyDescent="0.25">
      <c r="A272" s="19" t="s">
        <v>227</v>
      </c>
      <c r="B272" s="54" t="s">
        <v>402</v>
      </c>
      <c r="C272" s="55" t="s">
        <v>276</v>
      </c>
      <c r="D272" s="20">
        <v>1</v>
      </c>
      <c r="E272" s="8">
        <v>2178.62</v>
      </c>
      <c r="F272" s="8">
        <v>2178.62</v>
      </c>
      <c r="G272" s="8"/>
      <c r="H272" s="8"/>
      <c r="I272" s="8"/>
    </row>
    <row r="273" spans="1:9" ht="30" outlineLevel="1" x14ac:dyDescent="0.25">
      <c r="A273" s="19" t="s">
        <v>228</v>
      </c>
      <c r="B273" s="54" t="s">
        <v>403</v>
      </c>
      <c r="C273" s="55" t="s">
        <v>276</v>
      </c>
      <c r="D273" s="20">
        <v>1</v>
      </c>
      <c r="E273" s="8">
        <v>21307.499</v>
      </c>
      <c r="F273" s="8">
        <v>21307.499</v>
      </c>
      <c r="G273" s="8"/>
      <c r="H273" s="8"/>
      <c r="I273" s="8"/>
    </row>
    <row r="274" spans="1:9" ht="30" outlineLevel="1" x14ac:dyDescent="0.25">
      <c r="A274" s="19" t="s">
        <v>229</v>
      </c>
      <c r="B274" s="54" t="s">
        <v>404</v>
      </c>
      <c r="C274" s="55" t="s">
        <v>276</v>
      </c>
      <c r="D274" s="20">
        <v>1</v>
      </c>
      <c r="E274" s="8">
        <v>15865.661</v>
      </c>
      <c r="F274" s="8">
        <v>15865.661</v>
      </c>
      <c r="G274" s="8"/>
      <c r="H274" s="8"/>
      <c r="I274" s="8"/>
    </row>
    <row r="275" spans="1:9" outlineLevel="1" collapsed="1" x14ac:dyDescent="0.25">
      <c r="A275" s="17" t="s">
        <v>40</v>
      </c>
      <c r="B275" s="53" t="s">
        <v>294</v>
      </c>
      <c r="C275" s="58" t="s">
        <v>276</v>
      </c>
      <c r="D275" s="18">
        <f>SUM(D276:D304)</f>
        <v>29</v>
      </c>
      <c r="E275" s="18">
        <f t="shared" ref="E275:F275" si="10">SUM(E276:E304)</f>
        <v>17899.364000000001</v>
      </c>
      <c r="F275" s="18">
        <f t="shared" si="10"/>
        <v>17899.364000000001</v>
      </c>
      <c r="G275" s="33"/>
      <c r="H275" s="33"/>
      <c r="I275" s="33"/>
    </row>
    <row r="276" spans="1:9" ht="45" outlineLevel="1" x14ac:dyDescent="0.25">
      <c r="A276" s="19" t="s">
        <v>41</v>
      </c>
      <c r="B276" s="54" t="s">
        <v>378</v>
      </c>
      <c r="C276" s="14" t="s">
        <v>276</v>
      </c>
      <c r="D276" s="20">
        <v>1</v>
      </c>
      <c r="E276" s="8">
        <v>343.33199999999999</v>
      </c>
      <c r="F276" s="8">
        <v>343.33199999999999</v>
      </c>
      <c r="G276" s="8"/>
      <c r="H276" s="8"/>
      <c r="I276" s="8"/>
    </row>
    <row r="277" spans="1:9" ht="30" outlineLevel="1" x14ac:dyDescent="0.25">
      <c r="A277" s="19" t="s">
        <v>42</v>
      </c>
      <c r="B277" s="54" t="s">
        <v>345</v>
      </c>
      <c r="C277" s="14" t="s">
        <v>276</v>
      </c>
      <c r="D277" s="20">
        <v>1</v>
      </c>
      <c r="E277" s="8">
        <v>87.936000000000007</v>
      </c>
      <c r="F277" s="8">
        <v>87.936000000000007</v>
      </c>
      <c r="G277" s="8"/>
      <c r="H277" s="8"/>
      <c r="I277" s="8"/>
    </row>
    <row r="278" spans="1:9" ht="30" outlineLevel="1" x14ac:dyDescent="0.25">
      <c r="A278" s="19" t="s">
        <v>43</v>
      </c>
      <c r="B278" s="54" t="s">
        <v>379</v>
      </c>
      <c r="C278" s="14" t="s">
        <v>276</v>
      </c>
      <c r="D278" s="20">
        <v>1</v>
      </c>
      <c r="E278" s="8">
        <v>171.339</v>
      </c>
      <c r="F278" s="8">
        <v>171.339</v>
      </c>
      <c r="G278" s="8"/>
      <c r="H278" s="8"/>
      <c r="I278" s="8"/>
    </row>
    <row r="279" spans="1:9" ht="30" outlineLevel="1" x14ac:dyDescent="0.25">
      <c r="A279" s="19" t="s">
        <v>44</v>
      </c>
      <c r="B279" s="54" t="s">
        <v>380</v>
      </c>
      <c r="C279" s="14" t="s">
        <v>276</v>
      </c>
      <c r="D279" s="20">
        <v>1</v>
      </c>
      <c r="E279" s="8">
        <v>351.55500000000001</v>
      </c>
      <c r="F279" s="8">
        <v>351.55500000000001</v>
      </c>
      <c r="G279" s="8"/>
      <c r="H279" s="8"/>
      <c r="I279" s="8"/>
    </row>
    <row r="280" spans="1:9" ht="30" outlineLevel="1" x14ac:dyDescent="0.25">
      <c r="A280" s="19" t="s">
        <v>45</v>
      </c>
      <c r="B280" s="54" t="s">
        <v>381</v>
      </c>
      <c r="C280" s="14" t="s">
        <v>276</v>
      </c>
      <c r="D280" s="20">
        <v>1</v>
      </c>
      <c r="E280" s="8">
        <v>206.23</v>
      </c>
      <c r="F280" s="8">
        <v>206.23</v>
      </c>
      <c r="G280" s="8"/>
      <c r="H280" s="8"/>
      <c r="I280" s="8"/>
    </row>
    <row r="281" spans="1:9" ht="30" outlineLevel="1" x14ac:dyDescent="0.25">
      <c r="A281" s="19" t="s">
        <v>46</v>
      </c>
      <c r="B281" s="54" t="s">
        <v>382</v>
      </c>
      <c r="C281" s="14" t="s">
        <v>276</v>
      </c>
      <c r="D281" s="20">
        <v>1</v>
      </c>
      <c r="E281" s="8">
        <v>178.8</v>
      </c>
      <c r="F281" s="8">
        <v>178.8</v>
      </c>
      <c r="G281" s="8"/>
      <c r="H281" s="8"/>
    </row>
    <row r="282" spans="1:9" ht="30" outlineLevel="1" x14ac:dyDescent="0.25">
      <c r="A282" s="19" t="s">
        <v>47</v>
      </c>
      <c r="B282" s="54" t="s">
        <v>383</v>
      </c>
      <c r="C282" s="14" t="s">
        <v>276</v>
      </c>
      <c r="D282" s="20">
        <v>1</v>
      </c>
      <c r="E282" s="8">
        <v>406.12400000000002</v>
      </c>
      <c r="F282" s="8">
        <v>406.12400000000002</v>
      </c>
      <c r="G282" s="8"/>
      <c r="H282" s="8"/>
      <c r="I282" s="8"/>
    </row>
    <row r="283" spans="1:9" ht="30" outlineLevel="1" x14ac:dyDescent="0.25">
      <c r="A283" s="19" t="s">
        <v>48</v>
      </c>
      <c r="B283" s="54" t="s">
        <v>450</v>
      </c>
      <c r="C283" s="14" t="s">
        <v>276</v>
      </c>
      <c r="D283" s="20">
        <v>1</v>
      </c>
      <c r="E283" s="8">
        <v>2794.8969999999999</v>
      </c>
      <c r="F283" s="8">
        <v>2794.8969999999999</v>
      </c>
      <c r="G283" s="8"/>
      <c r="H283" s="8"/>
      <c r="I283" s="8"/>
    </row>
    <row r="284" spans="1:9" ht="30" outlineLevel="1" x14ac:dyDescent="0.25">
      <c r="A284" s="19" t="s">
        <v>49</v>
      </c>
      <c r="B284" s="54" t="s">
        <v>352</v>
      </c>
      <c r="C284" s="14" t="s">
        <v>276</v>
      </c>
      <c r="D284" s="20">
        <v>1</v>
      </c>
      <c r="E284" s="8">
        <v>356.24900000000002</v>
      </c>
      <c r="F284" s="8">
        <v>356.24900000000002</v>
      </c>
      <c r="G284" s="8"/>
      <c r="H284" s="8"/>
      <c r="I284" s="8"/>
    </row>
    <row r="285" spans="1:9" ht="30" outlineLevel="1" x14ac:dyDescent="0.25">
      <c r="A285" s="19" t="s">
        <v>50</v>
      </c>
      <c r="B285" s="54" t="s">
        <v>385</v>
      </c>
      <c r="C285" s="14" t="s">
        <v>276</v>
      </c>
      <c r="D285" s="20">
        <v>1</v>
      </c>
      <c r="E285" s="8">
        <v>132.643</v>
      </c>
      <c r="F285" s="8">
        <v>132.643</v>
      </c>
      <c r="G285" s="8"/>
      <c r="H285" s="8"/>
      <c r="I285" s="8"/>
    </row>
    <row r="286" spans="1:9" outlineLevel="1" x14ac:dyDescent="0.25">
      <c r="A286" s="19" t="s">
        <v>51</v>
      </c>
      <c r="B286" s="54" t="s">
        <v>386</v>
      </c>
      <c r="C286" s="14" t="s">
        <v>276</v>
      </c>
      <c r="D286" s="20">
        <v>1</v>
      </c>
      <c r="E286" s="8">
        <v>189.56899999999999</v>
      </c>
      <c r="F286" s="8">
        <v>189.56899999999999</v>
      </c>
      <c r="G286" s="8"/>
      <c r="H286" s="8"/>
      <c r="I286" s="8"/>
    </row>
    <row r="287" spans="1:9" ht="30" outlineLevel="1" x14ac:dyDescent="0.25">
      <c r="A287" s="19" t="s">
        <v>52</v>
      </c>
      <c r="B287" s="54" t="s">
        <v>387</v>
      </c>
      <c r="C287" s="14" t="s">
        <v>276</v>
      </c>
      <c r="D287" s="20">
        <v>1</v>
      </c>
      <c r="E287" s="8">
        <v>220.52099999999999</v>
      </c>
      <c r="F287" s="8">
        <v>220.52099999999999</v>
      </c>
      <c r="G287" s="8"/>
      <c r="H287" s="8"/>
      <c r="I287" s="8"/>
    </row>
    <row r="288" spans="1:9" ht="30" outlineLevel="1" x14ac:dyDescent="0.25">
      <c r="A288" s="19" t="s">
        <v>53</v>
      </c>
      <c r="B288" s="54" t="s">
        <v>388</v>
      </c>
      <c r="C288" s="14" t="s">
        <v>276</v>
      </c>
      <c r="D288" s="20">
        <v>1</v>
      </c>
      <c r="E288" s="8">
        <v>328.27199999999999</v>
      </c>
      <c r="F288" s="8">
        <v>328.27199999999999</v>
      </c>
      <c r="G288" s="8"/>
      <c r="H288" s="8"/>
      <c r="I288" s="8"/>
    </row>
    <row r="289" spans="1:9" ht="30" outlineLevel="1" x14ac:dyDescent="0.25">
      <c r="A289" s="19" t="s">
        <v>54</v>
      </c>
      <c r="B289" s="54" t="s">
        <v>389</v>
      </c>
      <c r="C289" s="14" t="s">
        <v>276</v>
      </c>
      <c r="D289" s="20">
        <v>1</v>
      </c>
      <c r="E289" s="8">
        <v>271.363</v>
      </c>
      <c r="F289" s="8">
        <v>271.363</v>
      </c>
      <c r="G289" s="8"/>
      <c r="H289" s="8"/>
      <c r="I289" s="8"/>
    </row>
    <row r="290" spans="1:9" ht="30" outlineLevel="1" x14ac:dyDescent="0.25">
      <c r="A290" s="19" t="s">
        <v>55</v>
      </c>
      <c r="B290" s="54" t="s">
        <v>390</v>
      </c>
      <c r="C290" s="14" t="s">
        <v>276</v>
      </c>
      <c r="D290" s="20">
        <v>1</v>
      </c>
      <c r="E290" s="8">
        <v>440.387</v>
      </c>
      <c r="F290" s="8">
        <v>440.387</v>
      </c>
      <c r="G290" s="8"/>
      <c r="H290" s="8"/>
      <c r="I290" s="8"/>
    </row>
    <row r="291" spans="1:9" ht="30" outlineLevel="1" x14ac:dyDescent="0.25">
      <c r="A291" s="19" t="s">
        <v>56</v>
      </c>
      <c r="B291" s="31" t="s">
        <v>451</v>
      </c>
      <c r="C291" s="14" t="s">
        <v>276</v>
      </c>
      <c r="D291" s="20">
        <v>1</v>
      </c>
      <c r="E291" s="8">
        <v>375.14499999999998</v>
      </c>
      <c r="F291" s="8">
        <v>375.14499999999998</v>
      </c>
      <c r="G291" s="8"/>
      <c r="H291" s="8"/>
      <c r="I291" s="8"/>
    </row>
    <row r="292" spans="1:9" ht="30" outlineLevel="1" x14ac:dyDescent="0.25">
      <c r="A292" s="19" t="s">
        <v>57</v>
      </c>
      <c r="B292" s="54" t="s">
        <v>392</v>
      </c>
      <c r="C292" s="14" t="s">
        <v>276</v>
      </c>
      <c r="D292" s="20">
        <v>1</v>
      </c>
      <c r="E292" s="8">
        <v>237.828</v>
      </c>
      <c r="F292" s="8">
        <v>237.828</v>
      </c>
      <c r="G292" s="8"/>
      <c r="H292" s="8"/>
      <c r="I292" s="8"/>
    </row>
    <row r="293" spans="1:9" ht="30" outlineLevel="1" x14ac:dyDescent="0.25">
      <c r="A293" s="19" t="s">
        <v>58</v>
      </c>
      <c r="B293" s="54" t="s">
        <v>393</v>
      </c>
      <c r="C293" s="14" t="s">
        <v>276</v>
      </c>
      <c r="D293" s="20">
        <v>1</v>
      </c>
      <c r="E293" s="8">
        <v>633.43499999999995</v>
      </c>
      <c r="F293" s="8">
        <v>633.43499999999995</v>
      </c>
      <c r="G293" s="8"/>
      <c r="H293" s="8"/>
      <c r="I293" s="8"/>
    </row>
    <row r="294" spans="1:9" ht="30" outlineLevel="1" x14ac:dyDescent="0.25">
      <c r="A294" s="19" t="s">
        <v>230</v>
      </c>
      <c r="B294" s="54" t="s">
        <v>394</v>
      </c>
      <c r="C294" s="14" t="s">
        <v>276</v>
      </c>
      <c r="D294" s="20">
        <v>1</v>
      </c>
      <c r="E294" s="8">
        <v>315.59399999999999</v>
      </c>
      <c r="F294" s="8">
        <v>315.59399999999999</v>
      </c>
      <c r="G294" s="8"/>
      <c r="H294" s="8"/>
      <c r="I294" s="8"/>
    </row>
    <row r="295" spans="1:9" ht="30" outlineLevel="1" x14ac:dyDescent="0.25">
      <c r="A295" s="19" t="s">
        <v>231</v>
      </c>
      <c r="B295" s="54" t="s">
        <v>395</v>
      </c>
      <c r="C295" s="14" t="s">
        <v>276</v>
      </c>
      <c r="D295" s="20">
        <v>1</v>
      </c>
      <c r="E295" s="8">
        <v>345.90100000000001</v>
      </c>
      <c r="F295" s="8">
        <v>345.90100000000001</v>
      </c>
      <c r="G295" s="8"/>
      <c r="H295" s="8"/>
      <c r="I295" s="8"/>
    </row>
    <row r="296" spans="1:9" ht="30" outlineLevel="1" x14ac:dyDescent="0.25">
      <c r="A296" s="19" t="s">
        <v>232</v>
      </c>
      <c r="B296" s="54" t="s">
        <v>396</v>
      </c>
      <c r="C296" s="14" t="s">
        <v>276</v>
      </c>
      <c r="D296" s="20">
        <v>1</v>
      </c>
      <c r="E296" s="8">
        <v>862.76199999999994</v>
      </c>
      <c r="F296" s="8">
        <v>862.76199999999994</v>
      </c>
      <c r="G296" s="8"/>
      <c r="H296" s="8"/>
      <c r="I296" s="8"/>
    </row>
    <row r="297" spans="1:9" ht="30" outlineLevel="1" x14ac:dyDescent="0.25">
      <c r="A297" s="19" t="s">
        <v>233</v>
      </c>
      <c r="B297" s="54" t="s">
        <v>397</v>
      </c>
      <c r="C297" s="14" t="s">
        <v>276</v>
      </c>
      <c r="D297" s="20">
        <v>1</v>
      </c>
      <c r="E297" s="8">
        <v>631.04200000000003</v>
      </c>
      <c r="F297" s="8">
        <v>631.04200000000003</v>
      </c>
      <c r="G297" s="8"/>
      <c r="H297" s="8"/>
      <c r="I297" s="8"/>
    </row>
    <row r="298" spans="1:9" ht="30" outlineLevel="1" x14ac:dyDescent="0.25">
      <c r="A298" s="19" t="s">
        <v>234</v>
      </c>
      <c r="B298" s="54" t="s">
        <v>398</v>
      </c>
      <c r="C298" s="14" t="s">
        <v>276</v>
      </c>
      <c r="D298" s="20">
        <v>1</v>
      </c>
      <c r="E298" s="8">
        <v>433.59300000000002</v>
      </c>
      <c r="F298" s="8">
        <v>433.59300000000002</v>
      </c>
      <c r="G298" s="8"/>
      <c r="H298" s="8"/>
      <c r="I298" s="8"/>
    </row>
    <row r="299" spans="1:9" ht="30" outlineLevel="1" x14ac:dyDescent="0.25">
      <c r="A299" s="19" t="s">
        <v>235</v>
      </c>
      <c r="B299" s="54" t="s">
        <v>399</v>
      </c>
      <c r="C299" s="14" t="s">
        <v>276</v>
      </c>
      <c r="D299" s="20">
        <v>1</v>
      </c>
      <c r="E299" s="8">
        <v>528.81100000000004</v>
      </c>
      <c r="F299" s="8">
        <v>528.81100000000004</v>
      </c>
      <c r="G299" s="8"/>
      <c r="H299" s="8"/>
      <c r="I299" s="8"/>
    </row>
    <row r="300" spans="1:9" ht="30" outlineLevel="1" x14ac:dyDescent="0.25">
      <c r="A300" s="19" t="s">
        <v>236</v>
      </c>
      <c r="B300" s="54" t="s">
        <v>400</v>
      </c>
      <c r="C300" s="14" t="s">
        <v>276</v>
      </c>
      <c r="D300" s="20">
        <v>1</v>
      </c>
      <c r="E300" s="8">
        <v>365.23399999999998</v>
      </c>
      <c r="F300" s="8">
        <v>365.23399999999998</v>
      </c>
      <c r="G300" s="8"/>
      <c r="H300" s="8"/>
      <c r="I300" s="8"/>
    </row>
    <row r="301" spans="1:9" ht="30" outlineLevel="1" x14ac:dyDescent="0.25">
      <c r="A301" s="19" t="s">
        <v>237</v>
      </c>
      <c r="B301" s="54" t="s">
        <v>401</v>
      </c>
      <c r="C301" s="14" t="s">
        <v>276</v>
      </c>
      <c r="D301" s="20">
        <v>1</v>
      </c>
      <c r="E301" s="8">
        <v>448.79599999999999</v>
      </c>
      <c r="F301" s="8">
        <v>448.79599999999999</v>
      </c>
      <c r="G301" s="8"/>
      <c r="H301" s="8"/>
      <c r="I301" s="8"/>
    </row>
    <row r="302" spans="1:9" ht="30" outlineLevel="1" x14ac:dyDescent="0.25">
      <c r="A302" s="19" t="s">
        <v>238</v>
      </c>
      <c r="B302" s="54" t="s">
        <v>402</v>
      </c>
      <c r="C302" s="14" t="s">
        <v>276</v>
      </c>
      <c r="D302" s="20">
        <v>1</v>
      </c>
      <c r="E302" s="8">
        <v>345.57400000000001</v>
      </c>
      <c r="F302" s="8">
        <v>345.57400000000001</v>
      </c>
      <c r="G302" s="8"/>
      <c r="H302" s="8"/>
      <c r="I302" s="8"/>
    </row>
    <row r="303" spans="1:9" ht="30" outlineLevel="1" x14ac:dyDescent="0.25">
      <c r="A303" s="19" t="s">
        <v>239</v>
      </c>
      <c r="B303" s="54" t="s">
        <v>403</v>
      </c>
      <c r="C303" s="14" t="s">
        <v>276</v>
      </c>
      <c r="D303" s="20">
        <v>1</v>
      </c>
      <c r="E303" s="8">
        <v>3379.81</v>
      </c>
      <c r="F303" s="8">
        <v>3379.81</v>
      </c>
      <c r="G303" s="8"/>
      <c r="H303" s="8"/>
      <c r="I303" s="8"/>
    </row>
    <row r="304" spans="1:9" ht="30" outlineLevel="1" x14ac:dyDescent="0.25">
      <c r="A304" s="19" t="s">
        <v>240</v>
      </c>
      <c r="B304" s="54" t="s">
        <v>404</v>
      </c>
      <c r="C304" s="14" t="s">
        <v>276</v>
      </c>
      <c r="D304" s="20">
        <v>1</v>
      </c>
      <c r="E304" s="8">
        <v>2516.6219999999998</v>
      </c>
      <c r="F304" s="8">
        <v>2516.6219999999998</v>
      </c>
      <c r="G304" s="8"/>
      <c r="H304" s="8"/>
      <c r="I304" s="8"/>
    </row>
    <row r="305" spans="1:9" outlineLevel="1" collapsed="1" x14ac:dyDescent="0.25">
      <c r="A305" s="9" t="s">
        <v>59</v>
      </c>
      <c r="B305" s="21" t="s">
        <v>306</v>
      </c>
      <c r="C305" s="11" t="s">
        <v>307</v>
      </c>
      <c r="D305" s="11">
        <f>D306+D330+D354</f>
        <v>69</v>
      </c>
      <c r="E305" s="11">
        <f t="shared" ref="E305:F305" si="11">E306+E330+E354</f>
        <v>148023.935</v>
      </c>
      <c r="F305" s="11">
        <f t="shared" si="11"/>
        <v>148023.935</v>
      </c>
      <c r="G305" s="11"/>
      <c r="H305" s="11"/>
      <c r="I305" s="11"/>
    </row>
    <row r="306" spans="1:9" outlineLevel="1" x14ac:dyDescent="0.25">
      <c r="A306" s="52" t="s">
        <v>61</v>
      </c>
      <c r="B306" s="59" t="s">
        <v>306</v>
      </c>
      <c r="C306" s="60" t="s">
        <v>307</v>
      </c>
      <c r="D306" s="22">
        <f>SUM(D307:D329)</f>
        <v>23</v>
      </c>
      <c r="E306" s="22">
        <f t="shared" ref="E306:F306" si="12">SUM(E307:E329)</f>
        <v>114379.64099999999</v>
      </c>
      <c r="F306" s="22">
        <f t="shared" si="12"/>
        <v>114379.64099999999</v>
      </c>
      <c r="G306" s="22"/>
      <c r="H306" s="22"/>
      <c r="I306" s="22"/>
    </row>
    <row r="307" spans="1:9" ht="30" outlineLevel="1" x14ac:dyDescent="0.25">
      <c r="A307" s="25" t="s">
        <v>62</v>
      </c>
      <c r="B307" s="31" t="s">
        <v>452</v>
      </c>
      <c r="C307" s="14" t="s">
        <v>307</v>
      </c>
      <c r="D307" s="26">
        <v>1</v>
      </c>
      <c r="E307" s="8">
        <v>2552.35</v>
      </c>
      <c r="F307" s="8">
        <v>2552.35</v>
      </c>
      <c r="G307" s="8"/>
      <c r="H307" s="8"/>
      <c r="I307" s="8"/>
    </row>
    <row r="308" spans="1:9" ht="30" outlineLevel="1" x14ac:dyDescent="0.25">
      <c r="A308" s="25" t="s">
        <v>63</v>
      </c>
      <c r="B308" s="31" t="s">
        <v>453</v>
      </c>
      <c r="C308" s="14" t="s">
        <v>307</v>
      </c>
      <c r="D308" s="26">
        <v>1</v>
      </c>
      <c r="E308" s="8">
        <v>2540.65</v>
      </c>
      <c r="F308" s="8">
        <v>2540.65</v>
      </c>
      <c r="G308" s="8"/>
      <c r="H308" s="8"/>
      <c r="I308" s="8"/>
    </row>
    <row r="309" spans="1:9" ht="45" outlineLevel="1" x14ac:dyDescent="0.25">
      <c r="A309" s="25" t="s">
        <v>64</v>
      </c>
      <c r="B309" s="31" t="s">
        <v>454</v>
      </c>
      <c r="C309" s="36" t="s">
        <v>307</v>
      </c>
      <c r="D309" s="26">
        <v>1</v>
      </c>
      <c r="E309" s="8">
        <v>2535.25</v>
      </c>
      <c r="F309" s="8">
        <v>2535.25</v>
      </c>
      <c r="G309" s="8"/>
      <c r="I309" s="8"/>
    </row>
    <row r="310" spans="1:9" ht="30" outlineLevel="1" x14ac:dyDescent="0.25">
      <c r="A310" s="25" t="s">
        <v>65</v>
      </c>
      <c r="B310" s="31" t="s">
        <v>455</v>
      </c>
      <c r="C310" s="36" t="s">
        <v>307</v>
      </c>
      <c r="D310" s="26">
        <v>1</v>
      </c>
      <c r="E310" s="8">
        <v>4313.3320000000003</v>
      </c>
      <c r="F310" s="8">
        <v>4313.3320000000003</v>
      </c>
      <c r="G310" s="8"/>
      <c r="H310" s="8"/>
      <c r="I310" s="8"/>
    </row>
    <row r="311" spans="1:9" ht="30" outlineLevel="1" x14ac:dyDescent="0.25">
      <c r="A311" s="25" t="s">
        <v>66</v>
      </c>
      <c r="B311" s="31" t="s">
        <v>456</v>
      </c>
      <c r="C311" s="36" t="s">
        <v>307</v>
      </c>
      <c r="D311" s="26">
        <v>1</v>
      </c>
      <c r="E311" s="8">
        <v>3171.5340000000001</v>
      </c>
      <c r="F311" s="8">
        <v>3171.5340000000001</v>
      </c>
      <c r="G311" s="8"/>
      <c r="H311" s="8"/>
      <c r="I311" s="8"/>
    </row>
    <row r="312" spans="1:9" ht="30" outlineLevel="1" x14ac:dyDescent="0.25">
      <c r="A312" s="25" t="s">
        <v>67</v>
      </c>
      <c r="B312" s="31" t="s">
        <v>457</v>
      </c>
      <c r="C312" s="14" t="s">
        <v>307</v>
      </c>
      <c r="D312" s="26">
        <v>1</v>
      </c>
      <c r="E312" s="8">
        <v>4200.1220000000003</v>
      </c>
      <c r="F312" s="8">
        <v>4200.1220000000003</v>
      </c>
      <c r="G312" s="8"/>
      <c r="H312" s="8"/>
      <c r="I312" s="8"/>
    </row>
    <row r="313" spans="1:9" ht="30" outlineLevel="1" x14ac:dyDescent="0.25">
      <c r="A313" s="25" t="s">
        <v>68</v>
      </c>
      <c r="B313" s="31" t="s">
        <v>458</v>
      </c>
      <c r="C313" s="14" t="s">
        <v>307</v>
      </c>
      <c r="D313" s="26">
        <v>1</v>
      </c>
      <c r="E313" s="8">
        <v>3334.4380000000001</v>
      </c>
      <c r="F313" s="8">
        <v>3334.4380000000001</v>
      </c>
      <c r="G313" s="8"/>
      <c r="H313" s="8"/>
      <c r="I313" s="8"/>
    </row>
    <row r="314" spans="1:9" ht="30" outlineLevel="1" x14ac:dyDescent="0.25">
      <c r="A314" s="25" t="s">
        <v>69</v>
      </c>
      <c r="B314" s="31" t="s">
        <v>459</v>
      </c>
      <c r="C314" s="14" t="s">
        <v>307</v>
      </c>
      <c r="D314" s="26">
        <v>1</v>
      </c>
      <c r="E314" s="8">
        <v>8347.2520000000004</v>
      </c>
      <c r="F314" s="8">
        <v>8347.2520000000004</v>
      </c>
      <c r="G314" s="8"/>
      <c r="H314" s="8"/>
      <c r="I314" s="8"/>
    </row>
    <row r="315" spans="1:9" ht="30" outlineLevel="1" x14ac:dyDescent="0.25">
      <c r="A315" s="25" t="s">
        <v>70</v>
      </c>
      <c r="B315" s="31" t="s">
        <v>460</v>
      </c>
      <c r="C315" s="14" t="s">
        <v>307</v>
      </c>
      <c r="D315" s="26">
        <v>1</v>
      </c>
      <c r="E315" s="8">
        <v>3483.1529999999998</v>
      </c>
      <c r="F315" s="8">
        <v>3483.1529999999998</v>
      </c>
      <c r="G315" s="8"/>
      <c r="H315" s="8"/>
      <c r="I315" s="8"/>
    </row>
    <row r="316" spans="1:9" ht="43.5" customHeight="1" outlineLevel="1" x14ac:dyDescent="0.25">
      <c r="A316" s="25" t="s">
        <v>71</v>
      </c>
      <c r="B316" s="31" t="s">
        <v>461</v>
      </c>
      <c r="C316" s="14" t="s">
        <v>307</v>
      </c>
      <c r="D316" s="26">
        <v>1</v>
      </c>
      <c r="E316" s="8">
        <v>4026.4720000000002</v>
      </c>
      <c r="F316" s="8">
        <v>4026.4720000000002</v>
      </c>
      <c r="G316" s="8"/>
      <c r="H316" s="8"/>
      <c r="I316" s="8"/>
    </row>
    <row r="317" spans="1:9" ht="30" outlineLevel="1" x14ac:dyDescent="0.25">
      <c r="A317" s="25" t="s">
        <v>72</v>
      </c>
      <c r="B317" s="31" t="s">
        <v>462</v>
      </c>
      <c r="C317" s="14" t="s">
        <v>307</v>
      </c>
      <c r="D317" s="26">
        <v>1</v>
      </c>
      <c r="E317" s="8">
        <v>3965.2440000000001</v>
      </c>
      <c r="F317" s="8">
        <v>3965.2440000000001</v>
      </c>
      <c r="G317" s="8"/>
      <c r="H317" s="8"/>
      <c r="I317" s="8"/>
    </row>
    <row r="318" spans="1:9" outlineLevel="1" x14ac:dyDescent="0.25">
      <c r="A318" s="25" t="s">
        <v>73</v>
      </c>
      <c r="B318" s="31" t="s">
        <v>463</v>
      </c>
      <c r="C318" s="14" t="s">
        <v>307</v>
      </c>
      <c r="D318" s="26">
        <v>1</v>
      </c>
      <c r="E318" s="8">
        <v>3970.1979999999999</v>
      </c>
      <c r="F318" s="8">
        <v>3970.1979999999999</v>
      </c>
      <c r="G318" s="8"/>
      <c r="H318" s="8"/>
      <c r="I318" s="8"/>
    </row>
    <row r="319" spans="1:9" outlineLevel="1" x14ac:dyDescent="0.25">
      <c r="A319" s="25" t="s">
        <v>74</v>
      </c>
      <c r="B319" s="31" t="s">
        <v>464</v>
      </c>
      <c r="C319" s="14" t="s">
        <v>307</v>
      </c>
      <c r="D319" s="26">
        <v>1</v>
      </c>
      <c r="E319" s="8">
        <v>5564.8180000000002</v>
      </c>
      <c r="F319" s="8">
        <v>5564.8180000000002</v>
      </c>
      <c r="G319" s="8"/>
      <c r="H319" s="8"/>
      <c r="I319" s="8"/>
    </row>
    <row r="320" spans="1:9" outlineLevel="1" x14ac:dyDescent="0.25">
      <c r="A320" s="25" t="s">
        <v>75</v>
      </c>
      <c r="B320" s="31" t="s">
        <v>465</v>
      </c>
      <c r="C320" s="14" t="s">
        <v>307</v>
      </c>
      <c r="D320" s="26">
        <v>1</v>
      </c>
      <c r="E320" s="8">
        <v>3766.3209999999999</v>
      </c>
      <c r="F320" s="8">
        <v>3766.3209999999999</v>
      </c>
      <c r="G320" s="8"/>
      <c r="H320" s="8"/>
      <c r="I320" s="8"/>
    </row>
    <row r="321" spans="1:9" ht="30" outlineLevel="1" x14ac:dyDescent="0.25">
      <c r="A321" s="25" t="s">
        <v>76</v>
      </c>
      <c r="B321" s="31" t="s">
        <v>466</v>
      </c>
      <c r="C321" s="14" t="s">
        <v>307</v>
      </c>
      <c r="D321" s="26">
        <v>1</v>
      </c>
      <c r="E321" s="8">
        <v>3294.2359999999999</v>
      </c>
      <c r="F321" s="8">
        <v>3294.2359999999999</v>
      </c>
      <c r="G321" s="8"/>
      <c r="H321" s="8"/>
      <c r="I321" s="8"/>
    </row>
    <row r="322" spans="1:9" ht="30" outlineLevel="1" x14ac:dyDescent="0.25">
      <c r="A322" s="25" t="s">
        <v>77</v>
      </c>
      <c r="B322" s="31" t="s">
        <v>467</v>
      </c>
      <c r="C322" s="14" t="s">
        <v>307</v>
      </c>
      <c r="D322" s="26">
        <v>1</v>
      </c>
      <c r="E322" s="8">
        <v>9396.7579999999998</v>
      </c>
      <c r="F322" s="8">
        <v>9396.7579999999998</v>
      </c>
      <c r="G322" s="8"/>
      <c r="H322" s="8"/>
      <c r="I322" s="8"/>
    </row>
    <row r="323" spans="1:9" ht="45" outlineLevel="1" x14ac:dyDescent="0.25">
      <c r="A323" s="25" t="s">
        <v>78</v>
      </c>
      <c r="B323" s="31" t="s">
        <v>468</v>
      </c>
      <c r="C323" s="14" t="s">
        <v>307</v>
      </c>
      <c r="D323" s="26">
        <v>1</v>
      </c>
      <c r="E323" s="8">
        <v>10320.629000000001</v>
      </c>
      <c r="F323" s="8">
        <v>10320.629000000001</v>
      </c>
      <c r="G323" s="8"/>
      <c r="H323" s="8"/>
      <c r="I323" s="8"/>
    </row>
    <row r="324" spans="1:9" ht="30" outlineLevel="1" x14ac:dyDescent="0.25">
      <c r="A324" s="25" t="s">
        <v>79</v>
      </c>
      <c r="B324" s="31" t="s">
        <v>469</v>
      </c>
      <c r="C324" s="14" t="s">
        <v>307</v>
      </c>
      <c r="D324" s="26">
        <v>1</v>
      </c>
      <c r="E324" s="8">
        <v>2563.739</v>
      </c>
      <c r="F324" s="8">
        <v>2563.739</v>
      </c>
      <c r="G324" s="8"/>
      <c r="H324" s="8"/>
      <c r="I324" s="8"/>
    </row>
    <row r="325" spans="1:9" ht="30" outlineLevel="1" x14ac:dyDescent="0.25">
      <c r="A325" s="25" t="s">
        <v>80</v>
      </c>
      <c r="B325" s="31" t="s">
        <v>470</v>
      </c>
      <c r="C325" s="14" t="s">
        <v>307</v>
      </c>
      <c r="D325" s="26">
        <v>1</v>
      </c>
      <c r="E325" s="8">
        <v>2695.1210000000001</v>
      </c>
      <c r="F325" s="8">
        <v>2695.1210000000001</v>
      </c>
      <c r="G325" s="8"/>
      <c r="H325" s="8"/>
      <c r="I325" s="8"/>
    </row>
    <row r="326" spans="1:9" outlineLevel="1" x14ac:dyDescent="0.25">
      <c r="A326" s="25" t="s">
        <v>81</v>
      </c>
      <c r="B326" s="31" t="s">
        <v>471</v>
      </c>
      <c r="C326" s="14" t="s">
        <v>307</v>
      </c>
      <c r="D326" s="26">
        <v>1</v>
      </c>
      <c r="E326" s="8">
        <v>3213.1179999999999</v>
      </c>
      <c r="F326" s="8">
        <v>3213.1179999999999</v>
      </c>
      <c r="G326" s="8"/>
      <c r="H326" s="8"/>
      <c r="I326" s="8"/>
    </row>
    <row r="327" spans="1:9" ht="30" outlineLevel="1" x14ac:dyDescent="0.25">
      <c r="A327" s="25" t="s">
        <v>82</v>
      </c>
      <c r="B327" s="31" t="s">
        <v>472</v>
      </c>
      <c r="C327" s="14" t="s">
        <v>307</v>
      </c>
      <c r="D327" s="26">
        <v>1</v>
      </c>
      <c r="E327" s="8">
        <v>4506.643</v>
      </c>
      <c r="F327" s="8">
        <v>4506.643</v>
      </c>
      <c r="G327" s="8"/>
      <c r="H327" s="8"/>
      <c r="I327" s="8"/>
    </row>
    <row r="328" spans="1:9" ht="30" outlineLevel="1" x14ac:dyDescent="0.25">
      <c r="A328" s="25" t="s">
        <v>83</v>
      </c>
      <c r="B328" s="31" t="s">
        <v>473</v>
      </c>
      <c r="C328" s="14" t="s">
        <v>307</v>
      </c>
      <c r="D328" s="26">
        <v>1</v>
      </c>
      <c r="E328" s="8">
        <v>13026.153</v>
      </c>
      <c r="F328" s="8">
        <v>13026.153</v>
      </c>
      <c r="G328" s="8"/>
      <c r="H328" s="8"/>
      <c r="I328" s="8"/>
    </row>
    <row r="329" spans="1:9" ht="30" outlineLevel="1" x14ac:dyDescent="0.25">
      <c r="A329" s="25" t="s">
        <v>84</v>
      </c>
      <c r="B329" s="31" t="s">
        <v>474</v>
      </c>
      <c r="C329" s="14" t="s">
        <v>307</v>
      </c>
      <c r="D329" s="26">
        <v>1</v>
      </c>
      <c r="E329" s="8">
        <v>9592.11</v>
      </c>
      <c r="F329" s="8">
        <v>9592.11</v>
      </c>
      <c r="G329" s="8"/>
      <c r="H329" s="8"/>
      <c r="I329" s="8"/>
    </row>
    <row r="330" spans="1:9" outlineLevel="1" collapsed="1" x14ac:dyDescent="0.25">
      <c r="A330" s="37" t="s">
        <v>98</v>
      </c>
      <c r="B330" s="38" t="s">
        <v>342</v>
      </c>
      <c r="C330" s="39" t="s">
        <v>343</v>
      </c>
      <c r="D330" s="22">
        <f>SUM(D331:D353)</f>
        <v>23</v>
      </c>
      <c r="E330" s="22">
        <f t="shared" ref="E330:F330" si="13">SUM(E331:E353)</f>
        <v>13485.311000000002</v>
      </c>
      <c r="F330" s="22">
        <f t="shared" si="13"/>
        <v>13485.311000000002</v>
      </c>
      <c r="G330" s="22"/>
      <c r="H330" s="22"/>
      <c r="I330" s="22"/>
    </row>
    <row r="331" spans="1:9" ht="30.75" customHeight="1" outlineLevel="1" x14ac:dyDescent="0.25">
      <c r="A331" s="25" t="s">
        <v>99</v>
      </c>
      <c r="B331" s="31" t="s">
        <v>452</v>
      </c>
      <c r="C331" s="14" t="s">
        <v>343</v>
      </c>
      <c r="D331" s="26">
        <v>1</v>
      </c>
      <c r="E331" s="8">
        <v>114.355</v>
      </c>
      <c r="F331" s="8">
        <v>114.355</v>
      </c>
      <c r="G331" s="8"/>
      <c r="H331" s="8"/>
      <c r="I331" s="8"/>
    </row>
    <row r="332" spans="1:9" ht="30" outlineLevel="1" x14ac:dyDescent="0.25">
      <c r="A332" s="25" t="s">
        <v>100</v>
      </c>
      <c r="B332" s="31" t="s">
        <v>475</v>
      </c>
      <c r="C332" s="14" t="s">
        <v>343</v>
      </c>
      <c r="D332" s="26">
        <v>1</v>
      </c>
      <c r="E332" s="8">
        <v>111.18</v>
      </c>
      <c r="F332" s="8">
        <v>111.18</v>
      </c>
      <c r="G332" s="8"/>
      <c r="H332" s="8"/>
      <c r="I332" s="8"/>
    </row>
    <row r="333" spans="1:9" ht="30" outlineLevel="1" x14ac:dyDescent="0.25">
      <c r="A333" s="25" t="s">
        <v>101</v>
      </c>
      <c r="B333" s="31" t="s">
        <v>476</v>
      </c>
      <c r="C333" s="14" t="s">
        <v>343</v>
      </c>
      <c r="D333" s="26">
        <v>1</v>
      </c>
      <c r="E333" s="8">
        <v>143.495</v>
      </c>
      <c r="F333" s="8">
        <v>143.495</v>
      </c>
      <c r="G333" s="8"/>
      <c r="H333" s="8"/>
      <c r="I333" s="8"/>
    </row>
    <row r="334" spans="1:9" ht="30" outlineLevel="1" x14ac:dyDescent="0.25">
      <c r="A334" s="25" t="s">
        <v>102</v>
      </c>
      <c r="B334" s="31" t="s">
        <v>477</v>
      </c>
      <c r="C334" s="14" t="s">
        <v>343</v>
      </c>
      <c r="D334" s="26">
        <v>1</v>
      </c>
      <c r="E334" s="8">
        <v>370.69600000000003</v>
      </c>
      <c r="F334" s="8">
        <v>370.69600000000003</v>
      </c>
      <c r="G334" s="8"/>
      <c r="H334" s="8"/>
      <c r="I334" s="8"/>
    </row>
    <row r="335" spans="1:9" ht="30" outlineLevel="1" x14ac:dyDescent="0.25">
      <c r="A335" s="25" t="s">
        <v>103</v>
      </c>
      <c r="B335" s="31" t="s">
        <v>478</v>
      </c>
      <c r="C335" s="14" t="s">
        <v>343</v>
      </c>
      <c r="D335" s="26">
        <v>1</v>
      </c>
      <c r="E335" s="8">
        <v>212.874</v>
      </c>
      <c r="F335" s="8">
        <v>212.874</v>
      </c>
      <c r="G335" s="8"/>
      <c r="H335" s="8"/>
      <c r="I335" s="8"/>
    </row>
    <row r="336" spans="1:9" ht="30" outlineLevel="1" x14ac:dyDescent="0.25">
      <c r="A336" s="25" t="s">
        <v>104</v>
      </c>
      <c r="B336" s="31" t="s">
        <v>479</v>
      </c>
      <c r="C336" s="14" t="s">
        <v>343</v>
      </c>
      <c r="D336" s="26">
        <v>1</v>
      </c>
      <c r="E336" s="8">
        <v>1691.95</v>
      </c>
      <c r="F336" s="8">
        <v>1691.95</v>
      </c>
      <c r="G336" s="8"/>
      <c r="I336" s="8"/>
    </row>
    <row r="337" spans="1:9" ht="30" outlineLevel="1" x14ac:dyDescent="0.25">
      <c r="A337" s="25" t="s">
        <v>105</v>
      </c>
      <c r="B337" s="31" t="s">
        <v>480</v>
      </c>
      <c r="C337" s="14" t="s">
        <v>343</v>
      </c>
      <c r="D337" s="26">
        <v>1</v>
      </c>
      <c r="E337" s="8">
        <v>172.00899999999999</v>
      </c>
      <c r="F337" s="8">
        <v>172.00899999999999</v>
      </c>
      <c r="G337" s="8"/>
      <c r="H337" s="8"/>
      <c r="I337" s="8"/>
    </row>
    <row r="338" spans="1:9" ht="30" outlineLevel="1" x14ac:dyDescent="0.25">
      <c r="A338" s="25" t="s">
        <v>106</v>
      </c>
      <c r="B338" s="31" t="s">
        <v>481</v>
      </c>
      <c r="C338" s="14" t="s">
        <v>343</v>
      </c>
      <c r="D338" s="26">
        <v>1</v>
      </c>
      <c r="E338" s="8">
        <v>617.86099999999999</v>
      </c>
      <c r="F338" s="8">
        <v>617.86099999999999</v>
      </c>
      <c r="G338" s="8"/>
      <c r="H338" s="8"/>
      <c r="I338" s="8"/>
    </row>
    <row r="339" spans="1:9" ht="30" outlineLevel="1" x14ac:dyDescent="0.25">
      <c r="A339" s="25" t="s">
        <v>107</v>
      </c>
      <c r="B339" s="31" t="s">
        <v>482</v>
      </c>
      <c r="C339" s="14" t="s">
        <v>343</v>
      </c>
      <c r="D339" s="26">
        <v>1</v>
      </c>
      <c r="E339" s="8">
        <v>294.26400000000001</v>
      </c>
      <c r="F339" s="8">
        <v>294.26400000000001</v>
      </c>
      <c r="G339" s="8"/>
      <c r="H339" s="8"/>
      <c r="I339" s="8"/>
    </row>
    <row r="340" spans="1:9" ht="30" outlineLevel="1" x14ac:dyDescent="0.25">
      <c r="A340" s="25" t="s">
        <v>108</v>
      </c>
      <c r="B340" s="31" t="s">
        <v>483</v>
      </c>
      <c r="C340" s="14" t="s">
        <v>343</v>
      </c>
      <c r="D340" s="26">
        <v>1</v>
      </c>
      <c r="E340" s="8">
        <v>460.03500000000003</v>
      </c>
      <c r="F340" s="8">
        <v>460.03500000000003</v>
      </c>
      <c r="G340" s="8"/>
      <c r="H340" s="8"/>
      <c r="I340" s="8"/>
    </row>
    <row r="341" spans="1:9" outlineLevel="1" x14ac:dyDescent="0.25">
      <c r="A341" s="25" t="s">
        <v>109</v>
      </c>
      <c r="B341" s="31" t="s">
        <v>484</v>
      </c>
      <c r="C341" s="14" t="s">
        <v>343</v>
      </c>
      <c r="D341" s="26">
        <v>1</v>
      </c>
      <c r="E341" s="8">
        <v>378.75900000000001</v>
      </c>
      <c r="F341" s="8">
        <v>378.75900000000001</v>
      </c>
      <c r="G341" s="8"/>
      <c r="H341" s="8"/>
      <c r="I341" s="8"/>
    </row>
    <row r="342" spans="1:9" outlineLevel="1" x14ac:dyDescent="0.25">
      <c r="A342" s="25" t="s">
        <v>110</v>
      </c>
      <c r="B342" s="31" t="s">
        <v>485</v>
      </c>
      <c r="C342" s="14" t="s">
        <v>343</v>
      </c>
      <c r="D342" s="26">
        <v>1</v>
      </c>
      <c r="E342" s="8">
        <v>330.88400000000001</v>
      </c>
      <c r="F342" s="8">
        <v>330.88400000000001</v>
      </c>
      <c r="G342" s="8"/>
      <c r="H342" s="8"/>
      <c r="I342" s="8"/>
    </row>
    <row r="343" spans="1:9" outlineLevel="1" x14ac:dyDescent="0.25">
      <c r="A343" s="25" t="s">
        <v>111</v>
      </c>
      <c r="B343" s="31" t="s">
        <v>486</v>
      </c>
      <c r="C343" s="14" t="s">
        <v>343</v>
      </c>
      <c r="D343" s="26">
        <v>1</v>
      </c>
      <c r="E343" s="8">
        <v>541.08699999999999</v>
      </c>
      <c r="F343" s="8">
        <v>541.08699999999999</v>
      </c>
      <c r="G343" s="8"/>
      <c r="H343" s="8"/>
      <c r="I343" s="8"/>
    </row>
    <row r="344" spans="1:9" outlineLevel="1" x14ac:dyDescent="0.25">
      <c r="A344" s="25" t="s">
        <v>112</v>
      </c>
      <c r="B344" s="31" t="s">
        <v>487</v>
      </c>
      <c r="C344" s="14" t="s">
        <v>343</v>
      </c>
      <c r="D344" s="26">
        <v>1</v>
      </c>
      <c r="E344" s="8">
        <v>273.19099999999997</v>
      </c>
      <c r="F344" s="8">
        <v>273.19099999999997</v>
      </c>
      <c r="G344" s="8"/>
      <c r="H344" s="8"/>
      <c r="I344" s="8"/>
    </row>
    <row r="345" spans="1:9" ht="30" outlineLevel="1" x14ac:dyDescent="0.25">
      <c r="A345" s="25" t="s">
        <v>113</v>
      </c>
      <c r="B345" s="31" t="s">
        <v>466</v>
      </c>
      <c r="C345" s="14" t="s">
        <v>343</v>
      </c>
      <c r="D345" s="26">
        <v>1</v>
      </c>
      <c r="E345" s="8">
        <v>267.58800000000002</v>
      </c>
      <c r="F345" s="8">
        <v>267.58800000000002</v>
      </c>
      <c r="G345" s="8"/>
      <c r="H345" s="8"/>
      <c r="I345" s="8"/>
    </row>
    <row r="346" spans="1:9" ht="21.75" customHeight="1" outlineLevel="1" x14ac:dyDescent="0.25">
      <c r="A346" s="25" t="s">
        <v>114</v>
      </c>
      <c r="B346" s="31" t="s">
        <v>488</v>
      </c>
      <c r="C346" s="14" t="s">
        <v>343</v>
      </c>
      <c r="D346" s="26">
        <v>1</v>
      </c>
      <c r="E346" s="8">
        <v>1069.509</v>
      </c>
      <c r="F346" s="8">
        <v>1069.509</v>
      </c>
      <c r="G346" s="8"/>
      <c r="H346" s="8"/>
      <c r="I346" s="8"/>
    </row>
    <row r="347" spans="1:9" ht="45" outlineLevel="1" x14ac:dyDescent="0.25">
      <c r="A347" s="25" t="s">
        <v>115</v>
      </c>
      <c r="B347" s="31" t="s">
        <v>489</v>
      </c>
      <c r="C347" s="14" t="s">
        <v>343</v>
      </c>
      <c r="D347" s="26">
        <v>1</v>
      </c>
      <c r="E347" s="8">
        <v>1806.0709999999999</v>
      </c>
      <c r="F347" s="8">
        <v>1806.0709999999999</v>
      </c>
      <c r="G347" s="8"/>
      <c r="H347" s="8"/>
      <c r="I347" s="8"/>
    </row>
    <row r="348" spans="1:9" ht="30" outlineLevel="1" x14ac:dyDescent="0.25">
      <c r="A348" s="25" t="s">
        <v>116</v>
      </c>
      <c r="B348" s="31" t="s">
        <v>490</v>
      </c>
      <c r="C348" s="14" t="s">
        <v>343</v>
      </c>
      <c r="D348" s="26">
        <v>1</v>
      </c>
      <c r="E348" s="8">
        <v>244.01400000000001</v>
      </c>
      <c r="F348" s="8">
        <v>244.01400000000001</v>
      </c>
      <c r="G348" s="8"/>
      <c r="H348" s="8"/>
      <c r="I348" s="8"/>
    </row>
    <row r="349" spans="1:9" ht="30" outlineLevel="1" x14ac:dyDescent="0.25">
      <c r="A349" s="25" t="s">
        <v>117</v>
      </c>
      <c r="B349" s="31" t="s">
        <v>470</v>
      </c>
      <c r="C349" s="14" t="s">
        <v>343</v>
      </c>
      <c r="D349" s="26">
        <v>1</v>
      </c>
      <c r="E349" s="8">
        <v>250.49799999999999</v>
      </c>
      <c r="F349" s="8">
        <v>250.49799999999999</v>
      </c>
      <c r="G349" s="8"/>
      <c r="H349" s="8"/>
      <c r="I349" s="8"/>
    </row>
    <row r="350" spans="1:9" outlineLevel="1" x14ac:dyDescent="0.25">
      <c r="A350" s="25" t="s">
        <v>118</v>
      </c>
      <c r="B350" s="31" t="s">
        <v>491</v>
      </c>
      <c r="C350" s="14" t="s">
        <v>343</v>
      </c>
      <c r="D350" s="26">
        <v>1</v>
      </c>
      <c r="E350" s="8">
        <v>341.358</v>
      </c>
      <c r="F350" s="8">
        <v>341.358</v>
      </c>
      <c r="G350" s="8"/>
      <c r="H350" s="8"/>
      <c r="I350" s="8"/>
    </row>
    <row r="351" spans="1:9" ht="30" outlineLevel="1" x14ac:dyDescent="0.25">
      <c r="A351" s="25" t="s">
        <v>119</v>
      </c>
      <c r="B351" s="31" t="s">
        <v>492</v>
      </c>
      <c r="C351" s="14" t="s">
        <v>343</v>
      </c>
      <c r="D351" s="26">
        <v>1</v>
      </c>
      <c r="E351" s="8">
        <v>485.39699999999999</v>
      </c>
      <c r="F351" s="8">
        <v>485.39699999999999</v>
      </c>
      <c r="G351" s="8"/>
      <c r="H351" s="8"/>
      <c r="I351" s="8"/>
    </row>
    <row r="352" spans="1:9" ht="30" outlineLevel="1" x14ac:dyDescent="0.25">
      <c r="A352" s="25" t="s">
        <v>120</v>
      </c>
      <c r="B352" s="31" t="s">
        <v>473</v>
      </c>
      <c r="C352" s="14" t="s">
        <v>343</v>
      </c>
      <c r="D352" s="26">
        <v>1</v>
      </c>
      <c r="E352" s="8">
        <v>2257.8690000000001</v>
      </c>
      <c r="F352" s="8">
        <v>2257.8690000000001</v>
      </c>
      <c r="G352" s="8"/>
      <c r="H352" s="8"/>
      <c r="I352" s="8"/>
    </row>
    <row r="353" spans="1:9" ht="30" outlineLevel="1" x14ac:dyDescent="0.25">
      <c r="A353" s="25" t="s">
        <v>121</v>
      </c>
      <c r="B353" s="31" t="s">
        <v>474</v>
      </c>
      <c r="C353" s="14" t="s">
        <v>343</v>
      </c>
      <c r="D353" s="26">
        <v>1</v>
      </c>
      <c r="E353" s="8">
        <v>1050.367</v>
      </c>
      <c r="F353" s="8">
        <v>1050.367</v>
      </c>
      <c r="G353" s="8"/>
      <c r="H353" s="8"/>
      <c r="I353" s="8"/>
    </row>
    <row r="354" spans="1:9" outlineLevel="1" collapsed="1" x14ac:dyDescent="0.25">
      <c r="A354" s="28" t="s">
        <v>134</v>
      </c>
      <c r="B354" s="57" t="s">
        <v>377</v>
      </c>
      <c r="C354" s="35" t="s">
        <v>307</v>
      </c>
      <c r="D354" s="22">
        <f>SUM(D355:D377)</f>
        <v>23</v>
      </c>
      <c r="E354" s="22">
        <f t="shared" ref="E354:F354" si="14">SUM(E355:E377)</f>
        <v>20158.982999999997</v>
      </c>
      <c r="F354" s="22">
        <f t="shared" si="14"/>
        <v>20158.982999999997</v>
      </c>
      <c r="G354" s="22"/>
      <c r="H354" s="22"/>
      <c r="I354" s="22"/>
    </row>
    <row r="355" spans="1:9" ht="30" outlineLevel="1" x14ac:dyDescent="0.25">
      <c r="A355" s="25" t="s">
        <v>135</v>
      </c>
      <c r="B355" s="31" t="s">
        <v>452</v>
      </c>
      <c r="C355" s="36" t="s">
        <v>307</v>
      </c>
      <c r="D355" s="26">
        <v>1</v>
      </c>
      <c r="E355" s="8">
        <v>493.25</v>
      </c>
      <c r="F355" s="8">
        <v>493.25</v>
      </c>
      <c r="G355" s="8"/>
      <c r="H355" s="8"/>
      <c r="I355" s="8"/>
    </row>
    <row r="356" spans="1:9" ht="30" outlineLevel="1" x14ac:dyDescent="0.25">
      <c r="A356" s="25" t="s">
        <v>136</v>
      </c>
      <c r="B356" s="31" t="s">
        <v>493</v>
      </c>
      <c r="C356" s="36" t="s">
        <v>307</v>
      </c>
      <c r="D356" s="26">
        <v>1</v>
      </c>
      <c r="E356" s="8">
        <v>490.98899999999998</v>
      </c>
      <c r="F356" s="8">
        <v>490.98899999999998</v>
      </c>
      <c r="G356" s="8"/>
      <c r="H356" s="8"/>
      <c r="I356" s="8"/>
    </row>
    <row r="357" spans="1:9" ht="30" outlineLevel="1" x14ac:dyDescent="0.25">
      <c r="A357" s="25" t="s">
        <v>137</v>
      </c>
      <c r="B357" s="31" t="s">
        <v>494</v>
      </c>
      <c r="C357" s="36" t="s">
        <v>307</v>
      </c>
      <c r="D357" s="26">
        <v>1</v>
      </c>
      <c r="E357" s="8">
        <v>489.94499999999999</v>
      </c>
      <c r="F357" s="8">
        <v>489.94499999999999</v>
      </c>
      <c r="G357" s="8"/>
      <c r="H357" s="8"/>
      <c r="I357" s="8"/>
    </row>
    <row r="358" spans="1:9" ht="30" outlineLevel="1" x14ac:dyDescent="0.25">
      <c r="A358" s="25" t="s">
        <v>138</v>
      </c>
      <c r="B358" s="31" t="s">
        <v>495</v>
      </c>
      <c r="C358" s="36" t="s">
        <v>307</v>
      </c>
      <c r="D358" s="26">
        <v>1</v>
      </c>
      <c r="E358" s="8">
        <v>833.44200000000001</v>
      </c>
      <c r="F358" s="8">
        <v>833.44200000000001</v>
      </c>
      <c r="G358" s="8"/>
      <c r="H358" s="8"/>
      <c r="I358" s="8"/>
    </row>
    <row r="359" spans="1:9" ht="45" outlineLevel="1" x14ac:dyDescent="0.25">
      <c r="A359" s="25" t="s">
        <v>139</v>
      </c>
      <c r="B359" s="31" t="s">
        <v>496</v>
      </c>
      <c r="C359" s="36" t="s">
        <v>307</v>
      </c>
      <c r="D359" s="26">
        <v>1</v>
      </c>
      <c r="E359" s="8">
        <v>612.90899999999999</v>
      </c>
      <c r="F359" s="8">
        <v>612.90899999999999</v>
      </c>
      <c r="G359" s="8"/>
      <c r="H359" s="8"/>
      <c r="I359" s="8"/>
    </row>
    <row r="360" spans="1:9" ht="30" outlineLevel="1" x14ac:dyDescent="0.25">
      <c r="A360" s="25" t="s">
        <v>140</v>
      </c>
      <c r="B360" s="31" t="s">
        <v>479</v>
      </c>
      <c r="C360" s="36" t="s">
        <v>307</v>
      </c>
      <c r="D360" s="26">
        <v>1</v>
      </c>
      <c r="E360" s="8">
        <v>811.58299999999997</v>
      </c>
      <c r="F360" s="8">
        <v>811.58299999999997</v>
      </c>
      <c r="G360" s="8"/>
      <c r="H360" s="8"/>
      <c r="I360" s="8"/>
    </row>
    <row r="361" spans="1:9" ht="30" outlineLevel="1" x14ac:dyDescent="0.25">
      <c r="A361" s="25" t="s">
        <v>141</v>
      </c>
      <c r="B361" s="31" t="s">
        <v>480</v>
      </c>
      <c r="C361" s="36" t="s">
        <v>307</v>
      </c>
      <c r="D361" s="26">
        <v>1</v>
      </c>
      <c r="E361" s="8">
        <v>644.39099999999996</v>
      </c>
      <c r="F361" s="8">
        <v>644.39099999999996</v>
      </c>
      <c r="G361" s="8"/>
      <c r="H361" s="8"/>
      <c r="I361" s="8"/>
    </row>
    <row r="362" spans="1:9" ht="30" outlineLevel="1" x14ac:dyDescent="0.25">
      <c r="A362" s="25" t="s">
        <v>142</v>
      </c>
      <c r="B362" s="31" t="s">
        <v>481</v>
      </c>
      <c r="C362" s="36" t="s">
        <v>307</v>
      </c>
      <c r="D362" s="26">
        <v>1</v>
      </c>
      <c r="E362" s="8">
        <v>1462.097</v>
      </c>
      <c r="F362" s="8">
        <v>1462.097</v>
      </c>
      <c r="G362" s="8"/>
      <c r="H362" s="8"/>
      <c r="I362" s="8"/>
    </row>
    <row r="363" spans="1:9" ht="30" outlineLevel="1" x14ac:dyDescent="0.25">
      <c r="A363" s="25" t="s">
        <v>143</v>
      </c>
      <c r="B363" s="31" t="s">
        <v>497</v>
      </c>
      <c r="C363" s="36" t="s">
        <v>307</v>
      </c>
      <c r="D363" s="26">
        <v>1</v>
      </c>
      <c r="E363" s="8">
        <v>673.125</v>
      </c>
      <c r="F363" s="8">
        <v>673.125</v>
      </c>
      <c r="G363" s="8"/>
      <c r="H363" s="8"/>
      <c r="I363" s="8"/>
    </row>
    <row r="364" spans="1:9" ht="45" outlineLevel="1" x14ac:dyDescent="0.25">
      <c r="A364" s="25" t="s">
        <v>144</v>
      </c>
      <c r="B364" s="31" t="s">
        <v>498</v>
      </c>
      <c r="C364" s="36" t="s">
        <v>307</v>
      </c>
      <c r="D364" s="26">
        <v>1</v>
      </c>
      <c r="E364" s="8">
        <v>778.05100000000004</v>
      </c>
      <c r="F364" s="8">
        <v>778.05100000000004</v>
      </c>
      <c r="G364" s="8"/>
      <c r="H364" s="8"/>
      <c r="I364" s="8"/>
    </row>
    <row r="365" spans="1:9" outlineLevel="1" x14ac:dyDescent="0.25">
      <c r="A365" s="25" t="s">
        <v>145</v>
      </c>
      <c r="B365" s="31" t="s">
        <v>499</v>
      </c>
      <c r="C365" s="36" t="s">
        <v>307</v>
      </c>
      <c r="D365" s="26">
        <v>1</v>
      </c>
      <c r="E365" s="8">
        <v>766.22799999999995</v>
      </c>
      <c r="F365" s="8">
        <v>766.22799999999995</v>
      </c>
      <c r="G365" s="8"/>
      <c r="H365" s="8"/>
      <c r="I365" s="8"/>
    </row>
    <row r="366" spans="1:9" outlineLevel="1" x14ac:dyDescent="0.25">
      <c r="A366" s="25" t="s">
        <v>146</v>
      </c>
      <c r="B366" s="31" t="s">
        <v>500</v>
      </c>
      <c r="C366" s="36" t="s">
        <v>307</v>
      </c>
      <c r="D366" s="26">
        <v>1</v>
      </c>
      <c r="E366" s="8">
        <v>767.18399999999997</v>
      </c>
      <c r="F366" s="8">
        <v>767.18399999999997</v>
      </c>
      <c r="G366" s="8"/>
      <c r="H366" s="8"/>
      <c r="I366" s="8"/>
    </row>
    <row r="367" spans="1:9" ht="30" outlineLevel="1" x14ac:dyDescent="0.25">
      <c r="A367" s="25" t="s">
        <v>147</v>
      </c>
      <c r="B367" s="31" t="s">
        <v>501</v>
      </c>
      <c r="C367" s="36" t="s">
        <v>307</v>
      </c>
      <c r="D367" s="26">
        <v>1</v>
      </c>
      <c r="E367" s="8">
        <v>1075.0329999999999</v>
      </c>
      <c r="F367" s="8">
        <v>1075.0329999999999</v>
      </c>
      <c r="G367" s="8"/>
      <c r="H367" s="8"/>
      <c r="I367" s="8"/>
    </row>
    <row r="368" spans="1:9" outlineLevel="1" x14ac:dyDescent="0.25">
      <c r="A368" s="25" t="s">
        <v>148</v>
      </c>
      <c r="B368" s="31" t="s">
        <v>502</v>
      </c>
      <c r="C368" s="36" t="s">
        <v>307</v>
      </c>
      <c r="D368" s="26">
        <v>1</v>
      </c>
      <c r="E368" s="8">
        <v>727.81299999999999</v>
      </c>
      <c r="F368" s="8">
        <v>727.81299999999999</v>
      </c>
      <c r="G368" s="8"/>
      <c r="H368" s="8"/>
      <c r="I368" s="8"/>
    </row>
    <row r="369" spans="1:9" ht="30" outlineLevel="1" x14ac:dyDescent="0.25">
      <c r="A369" s="25" t="s">
        <v>149</v>
      </c>
      <c r="B369" s="31" t="s">
        <v>466</v>
      </c>
      <c r="C369" s="36" t="s">
        <v>307</v>
      </c>
      <c r="D369" s="26">
        <v>1</v>
      </c>
      <c r="E369" s="8">
        <v>636.62199999999996</v>
      </c>
      <c r="F369" s="8">
        <v>636.62199999999996</v>
      </c>
      <c r="G369" s="8"/>
      <c r="H369" s="8"/>
      <c r="I369" s="8"/>
    </row>
    <row r="370" spans="1:9" ht="30" outlineLevel="1" x14ac:dyDescent="0.25">
      <c r="A370" s="25" t="s">
        <v>150</v>
      </c>
      <c r="B370" s="31" t="s">
        <v>503</v>
      </c>
      <c r="C370" s="36" t="s">
        <v>307</v>
      </c>
      <c r="D370" s="26">
        <v>1</v>
      </c>
      <c r="E370" s="8">
        <v>1526.1130000000001</v>
      </c>
      <c r="F370" s="8">
        <v>1526.1130000000001</v>
      </c>
      <c r="G370" s="8"/>
      <c r="H370" s="8"/>
      <c r="I370" s="8"/>
    </row>
    <row r="371" spans="1:9" ht="45" outlineLevel="1" x14ac:dyDescent="0.25">
      <c r="A371" s="25" t="s">
        <v>151</v>
      </c>
      <c r="B371" s="31" t="s">
        <v>504</v>
      </c>
      <c r="C371" s="36" t="s">
        <v>307</v>
      </c>
      <c r="D371" s="26">
        <v>1</v>
      </c>
      <c r="E371" s="8">
        <v>1561.616</v>
      </c>
      <c r="F371" s="8">
        <v>1561.616</v>
      </c>
      <c r="G371" s="8"/>
      <c r="H371" s="8"/>
      <c r="I371" s="8"/>
    </row>
    <row r="372" spans="1:9" ht="30" outlineLevel="1" x14ac:dyDescent="0.25">
      <c r="A372" s="25" t="s">
        <v>152</v>
      </c>
      <c r="B372" s="31" t="s">
        <v>505</v>
      </c>
      <c r="C372" s="36" t="s">
        <v>307</v>
      </c>
      <c r="D372" s="26">
        <v>1</v>
      </c>
      <c r="E372" s="8">
        <v>495.45100000000002</v>
      </c>
      <c r="F372" s="8">
        <v>495.45100000000002</v>
      </c>
      <c r="G372" s="8"/>
      <c r="H372" s="8"/>
      <c r="I372" s="8"/>
    </row>
    <row r="373" spans="1:9" ht="33.75" customHeight="1" outlineLevel="1" x14ac:dyDescent="0.25">
      <c r="A373" s="25" t="s">
        <v>153</v>
      </c>
      <c r="B373" s="31" t="s">
        <v>506</v>
      </c>
      <c r="C373" s="36" t="s">
        <v>307</v>
      </c>
      <c r="D373" s="26">
        <v>1</v>
      </c>
      <c r="E373" s="8">
        <v>520.84100000000001</v>
      </c>
      <c r="F373" s="8">
        <v>520.84100000000001</v>
      </c>
      <c r="G373" s="8"/>
      <c r="H373" s="8"/>
      <c r="I373" s="8"/>
    </row>
    <row r="374" spans="1:9" outlineLevel="1" x14ac:dyDescent="0.25">
      <c r="A374" s="25" t="s">
        <v>154</v>
      </c>
      <c r="B374" s="31" t="s">
        <v>507</v>
      </c>
      <c r="C374" s="36" t="s">
        <v>307</v>
      </c>
      <c r="D374" s="26">
        <v>1</v>
      </c>
      <c r="E374" s="8">
        <v>620.94600000000003</v>
      </c>
      <c r="F374" s="8">
        <v>620.94600000000003</v>
      </c>
      <c r="G374" s="8"/>
      <c r="H374" s="8"/>
      <c r="I374" s="8"/>
    </row>
    <row r="375" spans="1:9" ht="30" outlineLevel="1" x14ac:dyDescent="0.25">
      <c r="A375" s="25" t="s">
        <v>155</v>
      </c>
      <c r="B375" s="31" t="s">
        <v>508</v>
      </c>
      <c r="C375" s="36" t="s">
        <v>307</v>
      </c>
      <c r="D375" s="26">
        <v>1</v>
      </c>
      <c r="E375" s="8">
        <v>870.76599999999996</v>
      </c>
      <c r="F375" s="8">
        <v>870.76599999999996</v>
      </c>
      <c r="G375" s="8"/>
      <c r="H375" s="8"/>
      <c r="I375" s="8"/>
    </row>
    <row r="376" spans="1:9" ht="30" outlineLevel="1" x14ac:dyDescent="0.25">
      <c r="A376" s="25" t="s">
        <v>156</v>
      </c>
      <c r="B376" s="31" t="s">
        <v>473</v>
      </c>
      <c r="C376" s="14" t="s">
        <v>307</v>
      </c>
      <c r="D376" s="26">
        <v>1</v>
      </c>
      <c r="E376" s="8">
        <v>1765.5139999999999</v>
      </c>
      <c r="F376" s="8">
        <v>1765.5139999999999</v>
      </c>
      <c r="G376" s="8"/>
      <c r="H376" s="8"/>
      <c r="I376" s="8"/>
    </row>
    <row r="377" spans="1:9" ht="30" outlineLevel="1" x14ac:dyDescent="0.25">
      <c r="A377" s="25" t="s">
        <v>157</v>
      </c>
      <c r="B377" s="31" t="s">
        <v>474</v>
      </c>
      <c r="C377" s="14" t="s">
        <v>307</v>
      </c>
      <c r="D377" s="26">
        <v>1</v>
      </c>
      <c r="E377" s="8">
        <v>1535.0740000000001</v>
      </c>
      <c r="F377" s="8">
        <v>1535.0740000000001</v>
      </c>
      <c r="G377" s="8"/>
      <c r="H377" s="8"/>
      <c r="I377" s="8"/>
    </row>
    <row r="378" spans="1:9" outlineLevel="1" x14ac:dyDescent="0.25">
      <c r="A378" s="9" t="s">
        <v>170</v>
      </c>
      <c r="B378" s="34" t="s">
        <v>411</v>
      </c>
      <c r="C378" s="35" t="s">
        <v>412</v>
      </c>
      <c r="D378" s="3">
        <f>SUM(D379:D381)</f>
        <v>6</v>
      </c>
      <c r="E378" s="3">
        <f t="shared" ref="E378:F378" si="15">SUM(E379:E381)</f>
        <v>56368</v>
      </c>
      <c r="F378" s="3">
        <f t="shared" si="15"/>
        <v>56368</v>
      </c>
      <c r="G378" s="8"/>
      <c r="H378" s="8"/>
      <c r="I378" s="8"/>
    </row>
    <row r="379" spans="1:9" ht="25.5" outlineLevel="1" x14ac:dyDescent="0.25">
      <c r="A379" s="61" t="s">
        <v>171</v>
      </c>
      <c r="B379" s="62" t="s">
        <v>413</v>
      </c>
      <c r="C379" s="63" t="s">
        <v>509</v>
      </c>
      <c r="D379" s="36">
        <v>1</v>
      </c>
      <c r="E379" s="8">
        <v>702</v>
      </c>
      <c r="F379" s="8">
        <v>702</v>
      </c>
      <c r="G379" s="8"/>
      <c r="H379" s="8"/>
      <c r="I379" s="8"/>
    </row>
    <row r="380" spans="1:9" ht="38.25" outlineLevel="1" x14ac:dyDescent="0.25">
      <c r="A380" s="61" t="s">
        <v>172</v>
      </c>
      <c r="B380" s="62" t="s">
        <v>510</v>
      </c>
      <c r="C380" s="63" t="s">
        <v>509</v>
      </c>
      <c r="D380" s="36">
        <v>2</v>
      </c>
      <c r="E380" s="8">
        <v>37800</v>
      </c>
      <c r="F380" s="8">
        <v>37800</v>
      </c>
      <c r="G380" s="8"/>
      <c r="H380" s="8"/>
      <c r="I380" s="8"/>
    </row>
    <row r="381" spans="1:9" outlineLevel="1" x14ac:dyDescent="0.25">
      <c r="A381" s="61" t="s">
        <v>173</v>
      </c>
      <c r="B381" s="62" t="s">
        <v>416</v>
      </c>
      <c r="C381" s="63" t="s">
        <v>509</v>
      </c>
      <c r="D381" s="27">
        <v>3</v>
      </c>
      <c r="E381" s="8">
        <v>17866</v>
      </c>
      <c r="F381" s="8">
        <v>17866</v>
      </c>
      <c r="G381" s="8"/>
      <c r="H381" s="8"/>
      <c r="I381" s="8"/>
    </row>
    <row r="382" spans="1:9" x14ac:dyDescent="0.25">
      <c r="A382" s="4"/>
      <c r="B382" s="5" t="s">
        <v>511</v>
      </c>
      <c r="C382" s="6"/>
      <c r="D382" s="7"/>
      <c r="E382" s="23">
        <f>E383+E408+E459+E526</f>
        <v>4801389.1570000006</v>
      </c>
      <c r="F382" s="23">
        <f>F383+F408+F459+F526</f>
        <v>4801389.1570000006</v>
      </c>
      <c r="G382" s="7"/>
      <c r="H382" s="7"/>
      <c r="I382" s="7"/>
    </row>
    <row r="383" spans="1:9" outlineLevel="1" x14ac:dyDescent="0.25">
      <c r="A383" s="9" t="s">
        <v>0</v>
      </c>
      <c r="B383" s="34" t="s">
        <v>256</v>
      </c>
      <c r="C383" s="35" t="s">
        <v>1</v>
      </c>
      <c r="D383" s="11">
        <f>SUM(D384:D407)</f>
        <v>10213</v>
      </c>
      <c r="E383" s="11">
        <f t="shared" ref="E383:F383" si="16">SUM(E384:E407)</f>
        <v>4466710.6400000006</v>
      </c>
      <c r="F383" s="11">
        <f t="shared" si="16"/>
        <v>4466710.6400000006</v>
      </c>
      <c r="G383" s="11"/>
      <c r="H383" s="11"/>
      <c r="I383" s="11"/>
    </row>
    <row r="384" spans="1:9" ht="30" outlineLevel="1" x14ac:dyDescent="0.25">
      <c r="A384" s="12" t="s">
        <v>2</v>
      </c>
      <c r="B384" s="31" t="s">
        <v>452</v>
      </c>
      <c r="C384" s="14" t="s">
        <v>1</v>
      </c>
      <c r="D384" s="15">
        <v>188</v>
      </c>
      <c r="E384" s="8">
        <v>28172.694</v>
      </c>
      <c r="F384" s="8">
        <v>28172.694</v>
      </c>
      <c r="G384" s="8"/>
      <c r="H384" s="8"/>
      <c r="I384" s="8"/>
    </row>
    <row r="385" spans="1:9" ht="30" outlineLevel="1" x14ac:dyDescent="0.25">
      <c r="A385" s="12" t="s">
        <v>3</v>
      </c>
      <c r="B385" s="31" t="s">
        <v>512</v>
      </c>
      <c r="C385" s="14" t="s">
        <v>1</v>
      </c>
      <c r="D385" s="15">
        <v>147</v>
      </c>
      <c r="E385" s="8">
        <v>27367.166000000001</v>
      </c>
      <c r="F385" s="8">
        <v>27367.166000000001</v>
      </c>
      <c r="G385" s="8"/>
      <c r="H385" s="8"/>
      <c r="I385" s="8"/>
    </row>
    <row r="386" spans="1:9" ht="30" outlineLevel="1" x14ac:dyDescent="0.25">
      <c r="A386" s="12" t="s">
        <v>4</v>
      </c>
      <c r="B386" s="31" t="s">
        <v>513</v>
      </c>
      <c r="C386" s="14" t="s">
        <v>1</v>
      </c>
      <c r="D386" s="15">
        <v>127</v>
      </c>
      <c r="E386" s="8">
        <v>648339.37399999995</v>
      </c>
      <c r="F386" s="8">
        <v>648339.37399999995</v>
      </c>
      <c r="G386" s="8"/>
      <c r="H386" s="8"/>
      <c r="I386" s="8"/>
    </row>
    <row r="387" spans="1:9" ht="30" outlineLevel="1" x14ac:dyDescent="0.25">
      <c r="A387" s="12" t="s">
        <v>5</v>
      </c>
      <c r="B387" s="31" t="s">
        <v>514</v>
      </c>
      <c r="C387" s="14" t="s">
        <v>1</v>
      </c>
      <c r="D387" s="15">
        <v>233</v>
      </c>
      <c r="E387" s="8">
        <v>52761.303999999996</v>
      </c>
      <c r="F387" s="8">
        <v>52761.303999999996</v>
      </c>
      <c r="G387" s="8"/>
      <c r="H387" s="8"/>
      <c r="I387" s="8"/>
    </row>
    <row r="388" spans="1:9" ht="30" outlineLevel="1" x14ac:dyDescent="0.25">
      <c r="A388" s="12" t="s">
        <v>6</v>
      </c>
      <c r="B388" s="31" t="s">
        <v>515</v>
      </c>
      <c r="C388" s="14" t="s">
        <v>1</v>
      </c>
      <c r="D388" s="15">
        <v>289</v>
      </c>
      <c r="E388" s="8">
        <v>54386.307999999997</v>
      </c>
      <c r="F388" s="8">
        <v>54386.307999999997</v>
      </c>
      <c r="G388" s="8"/>
      <c r="H388" s="8"/>
      <c r="I388" s="8"/>
    </row>
    <row r="389" spans="1:9" ht="30" outlineLevel="1" x14ac:dyDescent="0.25">
      <c r="A389" s="12" t="s">
        <v>7</v>
      </c>
      <c r="B389" s="31" t="s">
        <v>479</v>
      </c>
      <c r="C389" s="14" t="s">
        <v>1</v>
      </c>
      <c r="D389" s="15">
        <v>223</v>
      </c>
      <c r="E389" s="8">
        <v>607586.21400000004</v>
      </c>
      <c r="F389" s="8">
        <v>607586.21400000004</v>
      </c>
      <c r="G389" s="8"/>
      <c r="H389" s="8"/>
      <c r="I389" s="8"/>
    </row>
    <row r="390" spans="1:9" ht="30" outlineLevel="1" x14ac:dyDescent="0.25">
      <c r="A390" s="12" t="s">
        <v>8</v>
      </c>
      <c r="B390" s="31" t="s">
        <v>480</v>
      </c>
      <c r="C390" s="14" t="s">
        <v>1</v>
      </c>
      <c r="D390" s="15">
        <v>315</v>
      </c>
      <c r="E390" s="8">
        <v>44626.124000000003</v>
      </c>
      <c r="F390" s="8">
        <v>44626.124000000003</v>
      </c>
      <c r="G390" s="8"/>
      <c r="H390" s="8"/>
      <c r="I390" s="8"/>
    </row>
    <row r="391" spans="1:9" ht="30" outlineLevel="1" x14ac:dyDescent="0.25">
      <c r="A391" s="12" t="s">
        <v>9</v>
      </c>
      <c r="B391" s="31" t="s">
        <v>481</v>
      </c>
      <c r="C391" s="14" t="s">
        <v>1</v>
      </c>
      <c r="D391" s="15">
        <v>666</v>
      </c>
      <c r="E391" s="8">
        <v>99416.437000000005</v>
      </c>
      <c r="F391" s="8">
        <v>99416.437000000005</v>
      </c>
      <c r="G391" s="8"/>
      <c r="H391" s="8"/>
      <c r="I391" s="8"/>
    </row>
    <row r="392" spans="1:9" ht="30" outlineLevel="1" x14ac:dyDescent="0.25">
      <c r="A392" s="12" t="s">
        <v>10</v>
      </c>
      <c r="B392" s="31" t="s">
        <v>516</v>
      </c>
      <c r="C392" s="14" t="s">
        <v>1</v>
      </c>
      <c r="D392" s="15">
        <v>343</v>
      </c>
      <c r="E392" s="8">
        <v>72115.517000000007</v>
      </c>
      <c r="F392" s="8">
        <v>72115.517000000007</v>
      </c>
      <c r="G392" s="8"/>
      <c r="H392" s="8"/>
      <c r="I392" s="8"/>
    </row>
    <row r="393" spans="1:9" ht="45" outlineLevel="1" x14ac:dyDescent="0.25">
      <c r="A393" s="12" t="s">
        <v>11</v>
      </c>
      <c r="B393" s="31" t="s">
        <v>517</v>
      </c>
      <c r="C393" s="14" t="s">
        <v>1</v>
      </c>
      <c r="D393" s="15">
        <v>445</v>
      </c>
      <c r="E393" s="8">
        <v>97369.191999999995</v>
      </c>
      <c r="F393" s="8">
        <v>97369.191999999995</v>
      </c>
      <c r="G393" s="8"/>
      <c r="H393" s="8"/>
      <c r="I393" s="8"/>
    </row>
    <row r="394" spans="1:9" outlineLevel="1" x14ac:dyDescent="0.25">
      <c r="A394" s="12" t="s">
        <v>12</v>
      </c>
      <c r="B394" s="31" t="s">
        <v>518</v>
      </c>
      <c r="C394" s="14" t="s">
        <v>1</v>
      </c>
      <c r="D394" s="15">
        <v>433</v>
      </c>
      <c r="E394" s="8">
        <v>93812.066999999995</v>
      </c>
      <c r="F394" s="8">
        <v>93812.066999999995</v>
      </c>
      <c r="G394" s="8"/>
      <c r="H394" s="8"/>
      <c r="I394" s="8"/>
    </row>
    <row r="395" spans="1:9" outlineLevel="1" x14ac:dyDescent="0.25">
      <c r="A395" s="12" t="s">
        <v>13</v>
      </c>
      <c r="B395" s="31" t="s">
        <v>519</v>
      </c>
      <c r="C395" s="14" t="s">
        <v>1</v>
      </c>
      <c r="D395" s="15">
        <v>434</v>
      </c>
      <c r="E395" s="8">
        <v>79759.828999999998</v>
      </c>
      <c r="F395" s="8">
        <v>79759.828999999998</v>
      </c>
      <c r="G395" s="8"/>
      <c r="H395" s="8"/>
      <c r="I395" s="8"/>
    </row>
    <row r="396" spans="1:9" outlineLevel="1" x14ac:dyDescent="0.25">
      <c r="A396" s="12" t="s">
        <v>14</v>
      </c>
      <c r="B396" s="31" t="s">
        <v>520</v>
      </c>
      <c r="C396" s="14" t="s">
        <v>1</v>
      </c>
      <c r="D396" s="15">
        <v>723</v>
      </c>
      <c r="E396" s="8">
        <v>131846.59899999999</v>
      </c>
      <c r="F396" s="8">
        <v>131846.59899999999</v>
      </c>
      <c r="G396" s="8"/>
      <c r="H396" s="8"/>
      <c r="I396" s="8"/>
    </row>
    <row r="397" spans="1:9" outlineLevel="1" x14ac:dyDescent="0.25">
      <c r="A397" s="12" t="s">
        <v>15</v>
      </c>
      <c r="B397" s="31" t="s">
        <v>521</v>
      </c>
      <c r="C397" s="14" t="s">
        <v>1</v>
      </c>
      <c r="D397" s="15">
        <v>396</v>
      </c>
      <c r="E397" s="8">
        <v>71625.578999999998</v>
      </c>
      <c r="F397" s="8">
        <v>71625.578999999998</v>
      </c>
      <c r="G397" s="8"/>
      <c r="H397" s="8"/>
      <c r="I397" s="8"/>
    </row>
    <row r="398" spans="1:9" ht="30" outlineLevel="1" x14ac:dyDescent="0.25">
      <c r="A398" s="12" t="s">
        <v>16</v>
      </c>
      <c r="B398" s="31" t="s">
        <v>522</v>
      </c>
      <c r="C398" s="14" t="s">
        <v>1</v>
      </c>
      <c r="D398" s="15">
        <v>308</v>
      </c>
      <c r="E398" s="8">
        <v>45308.254000000001</v>
      </c>
      <c r="F398" s="8">
        <v>45308.254000000001</v>
      </c>
      <c r="G398" s="8"/>
      <c r="H398" s="8"/>
      <c r="I398" s="8"/>
    </row>
    <row r="399" spans="1:9" ht="30" outlineLevel="1" x14ac:dyDescent="0.25">
      <c r="A399" s="12" t="s">
        <v>17</v>
      </c>
      <c r="B399" s="31" t="s">
        <v>523</v>
      </c>
      <c r="C399" s="14" t="s">
        <v>1</v>
      </c>
      <c r="D399" s="15">
        <v>798</v>
      </c>
      <c r="E399" s="8">
        <v>113048.58500000001</v>
      </c>
      <c r="F399" s="8">
        <v>113048.58500000001</v>
      </c>
      <c r="G399" s="8"/>
      <c r="H399" s="8"/>
      <c r="I399" s="8"/>
    </row>
    <row r="400" spans="1:9" ht="45" outlineLevel="1" x14ac:dyDescent="0.25">
      <c r="A400" s="12" t="s">
        <v>18</v>
      </c>
      <c r="B400" s="31" t="s">
        <v>524</v>
      </c>
      <c r="C400" s="14" t="s">
        <v>1</v>
      </c>
      <c r="D400" s="15">
        <v>932</v>
      </c>
      <c r="E400" s="8">
        <v>163315.75599999999</v>
      </c>
      <c r="F400" s="8">
        <v>163315.75599999999</v>
      </c>
      <c r="G400" s="8"/>
      <c r="H400" s="8"/>
      <c r="I400" s="8"/>
    </row>
    <row r="401" spans="1:9" ht="30" outlineLevel="1" x14ac:dyDescent="0.25">
      <c r="A401" s="12" t="s">
        <v>19</v>
      </c>
      <c r="B401" s="31" t="s">
        <v>505</v>
      </c>
      <c r="C401" s="14" t="s">
        <v>1</v>
      </c>
      <c r="D401" s="15">
        <v>201</v>
      </c>
      <c r="E401" s="8">
        <v>46343.24</v>
      </c>
      <c r="F401" s="8">
        <v>46343.24</v>
      </c>
      <c r="G401" s="8"/>
      <c r="H401" s="8"/>
      <c r="I401" s="8"/>
    </row>
    <row r="402" spans="1:9" ht="30" outlineLevel="1" x14ac:dyDescent="0.25">
      <c r="A402" s="12" t="s">
        <v>208</v>
      </c>
      <c r="B402" s="31" t="s">
        <v>525</v>
      </c>
      <c r="C402" s="14" t="s">
        <v>1</v>
      </c>
      <c r="D402" s="15">
        <v>220</v>
      </c>
      <c r="E402" s="8">
        <v>47422.908000000003</v>
      </c>
      <c r="F402" s="8">
        <v>47422.908000000003</v>
      </c>
      <c r="G402" s="8"/>
      <c r="H402" s="8"/>
      <c r="I402" s="8"/>
    </row>
    <row r="403" spans="1:9" outlineLevel="1" x14ac:dyDescent="0.25">
      <c r="A403" s="12" t="s">
        <v>209</v>
      </c>
      <c r="B403" s="31" t="s">
        <v>526</v>
      </c>
      <c r="C403" s="14" t="s">
        <v>1</v>
      </c>
      <c r="D403" s="15">
        <v>295</v>
      </c>
      <c r="E403" s="8">
        <v>79283.057000000001</v>
      </c>
      <c r="F403" s="8">
        <v>79283.057000000001</v>
      </c>
      <c r="G403" s="8"/>
      <c r="H403" s="8"/>
      <c r="I403" s="8"/>
    </row>
    <row r="404" spans="1:9" ht="30" outlineLevel="1" x14ac:dyDescent="0.25">
      <c r="A404" s="12" t="s">
        <v>210</v>
      </c>
      <c r="B404" s="31" t="s">
        <v>527</v>
      </c>
      <c r="C404" s="14" t="s">
        <v>1</v>
      </c>
      <c r="D404" s="15">
        <v>535</v>
      </c>
      <c r="E404" s="8">
        <v>114260.776</v>
      </c>
      <c r="F404" s="8">
        <v>114260.776</v>
      </c>
      <c r="G404" s="8"/>
      <c r="H404" s="8"/>
      <c r="I404" s="8"/>
    </row>
    <row r="405" spans="1:9" ht="45" outlineLevel="1" x14ac:dyDescent="0.25">
      <c r="A405" s="12" t="s">
        <v>211</v>
      </c>
      <c r="B405" s="31" t="s">
        <v>528</v>
      </c>
      <c r="C405" s="14" t="s">
        <v>1</v>
      </c>
      <c r="D405" s="15">
        <v>1173</v>
      </c>
      <c r="E405" s="8">
        <v>1018773.899</v>
      </c>
      <c r="F405" s="8">
        <v>1018773.899</v>
      </c>
      <c r="G405" s="8"/>
      <c r="H405" s="8"/>
      <c r="I405" s="8"/>
    </row>
    <row r="406" spans="1:9" ht="30" outlineLevel="1" x14ac:dyDescent="0.25">
      <c r="A406" s="12" t="s">
        <v>212</v>
      </c>
      <c r="B406" s="31" t="s">
        <v>529</v>
      </c>
      <c r="C406" s="14" t="s">
        <v>1</v>
      </c>
      <c r="D406" s="15">
        <v>462</v>
      </c>
      <c r="E406" s="8">
        <v>387453.63400000002</v>
      </c>
      <c r="F406" s="8">
        <v>387453.63400000002</v>
      </c>
      <c r="G406" s="8"/>
      <c r="H406" s="8"/>
      <c r="I406" s="8"/>
    </row>
    <row r="407" spans="1:9" ht="30" outlineLevel="1" x14ac:dyDescent="0.25">
      <c r="A407" s="12" t="s">
        <v>213</v>
      </c>
      <c r="B407" s="31" t="s">
        <v>530</v>
      </c>
      <c r="C407" s="14" t="s">
        <v>1</v>
      </c>
      <c r="D407" s="15">
        <v>327</v>
      </c>
      <c r="E407" s="8">
        <v>342316.12699999998</v>
      </c>
      <c r="F407" s="8">
        <v>342316.12699999998</v>
      </c>
      <c r="G407" s="8"/>
      <c r="H407" s="8"/>
      <c r="I407" s="8"/>
    </row>
    <row r="408" spans="1:9" outlineLevel="1" collapsed="1" x14ac:dyDescent="0.25">
      <c r="A408" s="9" t="s">
        <v>20</v>
      </c>
      <c r="B408" s="34" t="s">
        <v>531</v>
      </c>
      <c r="C408" s="35" t="s">
        <v>276</v>
      </c>
      <c r="D408" s="32">
        <f>D409+D434</f>
        <v>48</v>
      </c>
      <c r="E408" s="32">
        <f t="shared" ref="E408:F408" si="17">E409+E434</f>
        <v>150081.698</v>
      </c>
      <c r="F408" s="32">
        <f t="shared" si="17"/>
        <v>150081.698</v>
      </c>
      <c r="G408" s="32"/>
      <c r="H408" s="32"/>
      <c r="I408" s="32"/>
    </row>
    <row r="409" spans="1:9" outlineLevel="1" x14ac:dyDescent="0.25">
      <c r="A409" s="17" t="s">
        <v>21</v>
      </c>
      <c r="B409" s="53" t="s">
        <v>532</v>
      </c>
      <c r="C409" s="58" t="s">
        <v>276</v>
      </c>
      <c r="D409" s="18">
        <f>SUM(D410:D433)</f>
        <v>24</v>
      </c>
      <c r="E409" s="18">
        <f t="shared" ref="E409:F409" si="18">SUM(E410:E433)</f>
        <v>129534.82600000002</v>
      </c>
      <c r="F409" s="18">
        <f t="shared" si="18"/>
        <v>129534.82600000002</v>
      </c>
      <c r="G409" s="33"/>
      <c r="H409" s="33"/>
      <c r="I409" s="33"/>
    </row>
    <row r="410" spans="1:9" ht="30" outlineLevel="1" x14ac:dyDescent="0.25">
      <c r="A410" s="19" t="s">
        <v>22</v>
      </c>
      <c r="B410" s="31" t="s">
        <v>452</v>
      </c>
      <c r="C410" s="55" t="s">
        <v>276</v>
      </c>
      <c r="D410" s="20">
        <v>1</v>
      </c>
      <c r="E410" s="8">
        <v>817.00900000000001</v>
      </c>
      <c r="F410" s="8">
        <v>817.00900000000001</v>
      </c>
      <c r="G410" s="8"/>
      <c r="H410" s="8"/>
      <c r="I410" s="8"/>
    </row>
    <row r="411" spans="1:9" ht="30" outlineLevel="1" x14ac:dyDescent="0.25">
      <c r="A411" s="19" t="s">
        <v>23</v>
      </c>
      <c r="B411" s="31" t="s">
        <v>512</v>
      </c>
      <c r="C411" s="55" t="s">
        <v>276</v>
      </c>
      <c r="D411" s="20">
        <v>1</v>
      </c>
      <c r="E411" s="8">
        <v>793.64800000000002</v>
      </c>
      <c r="F411" s="8">
        <v>793.64800000000002</v>
      </c>
      <c r="G411" s="8"/>
      <c r="H411" s="8"/>
      <c r="I411" s="8"/>
    </row>
    <row r="412" spans="1:9" ht="30" outlineLevel="1" x14ac:dyDescent="0.25">
      <c r="A412" s="19" t="s">
        <v>24</v>
      </c>
      <c r="B412" s="31" t="s">
        <v>513</v>
      </c>
      <c r="C412" s="55" t="s">
        <v>276</v>
      </c>
      <c r="D412" s="20">
        <v>1</v>
      </c>
      <c r="E412" s="8">
        <v>18801.841</v>
      </c>
      <c r="F412" s="8">
        <v>18801.841</v>
      </c>
      <c r="G412" s="8"/>
      <c r="I412" s="8"/>
    </row>
    <row r="413" spans="1:9" ht="30" outlineLevel="1" x14ac:dyDescent="0.25">
      <c r="A413" s="19" t="s">
        <v>25</v>
      </c>
      <c r="B413" s="31" t="s">
        <v>514</v>
      </c>
      <c r="C413" s="55" t="s">
        <v>276</v>
      </c>
      <c r="D413" s="20">
        <v>1</v>
      </c>
      <c r="E413" s="8">
        <v>1530.078</v>
      </c>
      <c r="F413" s="8">
        <v>1530.078</v>
      </c>
      <c r="G413" s="8"/>
      <c r="H413" s="8"/>
      <c r="I413" s="8"/>
    </row>
    <row r="414" spans="1:9" ht="30" outlineLevel="1" x14ac:dyDescent="0.25">
      <c r="A414" s="19" t="s">
        <v>26</v>
      </c>
      <c r="B414" s="31" t="s">
        <v>515</v>
      </c>
      <c r="C414" s="55" t="s">
        <v>276</v>
      </c>
      <c r="D414" s="20">
        <v>1</v>
      </c>
      <c r="E414" s="8">
        <v>1577.203</v>
      </c>
      <c r="F414" s="8">
        <v>1577.203</v>
      </c>
      <c r="G414" s="8"/>
      <c r="H414" s="8"/>
      <c r="I414" s="8"/>
    </row>
    <row r="415" spans="1:9" ht="30" outlineLevel="1" x14ac:dyDescent="0.25">
      <c r="A415" s="19" t="s">
        <v>27</v>
      </c>
      <c r="B415" s="31" t="s">
        <v>479</v>
      </c>
      <c r="C415" s="55" t="s">
        <v>276</v>
      </c>
      <c r="D415" s="20">
        <v>1</v>
      </c>
      <c r="E415" s="8">
        <v>17620</v>
      </c>
      <c r="F415" s="8">
        <v>17620</v>
      </c>
      <c r="G415" s="8"/>
      <c r="H415" s="8"/>
      <c r="I415" s="8"/>
    </row>
    <row r="416" spans="1:9" ht="30" outlineLevel="1" x14ac:dyDescent="0.25">
      <c r="A416" s="19" t="s">
        <v>28</v>
      </c>
      <c r="B416" s="31" t="s">
        <v>480</v>
      </c>
      <c r="C416" s="55" t="s">
        <v>276</v>
      </c>
      <c r="D416" s="20">
        <v>1</v>
      </c>
      <c r="E416" s="8">
        <v>1294.1579999999999</v>
      </c>
      <c r="F416" s="8">
        <v>1294.1579999999999</v>
      </c>
      <c r="G416" s="8"/>
      <c r="H416" s="8"/>
      <c r="I416" s="8"/>
    </row>
    <row r="417" spans="1:9" ht="30" outlineLevel="1" x14ac:dyDescent="0.25">
      <c r="A417" s="19" t="s">
        <v>29</v>
      </c>
      <c r="B417" s="31" t="s">
        <v>481</v>
      </c>
      <c r="C417" s="55" t="s">
        <v>276</v>
      </c>
      <c r="D417" s="20">
        <v>1</v>
      </c>
      <c r="E417" s="8">
        <v>2922.8429999999998</v>
      </c>
      <c r="F417" s="8">
        <v>2922.8429999999998</v>
      </c>
      <c r="G417" s="8"/>
      <c r="H417" s="8"/>
      <c r="I417" s="8"/>
    </row>
    <row r="418" spans="1:9" ht="30" outlineLevel="1" x14ac:dyDescent="0.25">
      <c r="A418" s="19" t="s">
        <v>30</v>
      </c>
      <c r="B418" s="31" t="s">
        <v>497</v>
      </c>
      <c r="C418" s="55" t="s">
        <v>276</v>
      </c>
      <c r="D418" s="20">
        <v>1</v>
      </c>
      <c r="E418" s="8">
        <v>2091.35</v>
      </c>
      <c r="F418" s="8">
        <v>2091.35</v>
      </c>
      <c r="G418" s="8"/>
      <c r="H418" s="8"/>
      <c r="I418" s="8"/>
    </row>
    <row r="419" spans="1:9" ht="45" outlineLevel="1" x14ac:dyDescent="0.25">
      <c r="A419" s="19" t="s">
        <v>31</v>
      </c>
      <c r="B419" s="31" t="s">
        <v>517</v>
      </c>
      <c r="C419" s="55" t="s">
        <v>276</v>
      </c>
      <c r="D419" s="20">
        <v>1</v>
      </c>
      <c r="E419" s="8">
        <v>2823.7069999999999</v>
      </c>
      <c r="F419" s="8">
        <v>2823.7069999999999</v>
      </c>
      <c r="G419" s="8"/>
      <c r="H419" s="8"/>
      <c r="I419" s="8"/>
    </row>
    <row r="420" spans="1:9" ht="27" customHeight="1" outlineLevel="1" x14ac:dyDescent="0.25">
      <c r="A420" s="19" t="s">
        <v>32</v>
      </c>
      <c r="B420" s="31" t="s">
        <v>518</v>
      </c>
      <c r="C420" s="55" t="s">
        <v>276</v>
      </c>
      <c r="D420" s="20">
        <v>1</v>
      </c>
      <c r="E420" s="8">
        <v>2720.55</v>
      </c>
      <c r="F420" s="8">
        <v>2720.55</v>
      </c>
      <c r="G420" s="8"/>
      <c r="H420" s="8"/>
      <c r="I420" s="8"/>
    </row>
    <row r="421" spans="1:9" outlineLevel="1" x14ac:dyDescent="0.25">
      <c r="A421" s="19" t="s">
        <v>33</v>
      </c>
      <c r="B421" s="31" t="s">
        <v>519</v>
      </c>
      <c r="C421" s="55" t="s">
        <v>276</v>
      </c>
      <c r="D421" s="20">
        <v>1</v>
      </c>
      <c r="E421" s="8">
        <v>2313.0360000000001</v>
      </c>
      <c r="F421" s="8">
        <v>2313.0360000000001</v>
      </c>
      <c r="G421" s="8"/>
      <c r="H421" s="8"/>
      <c r="I421" s="8"/>
    </row>
    <row r="422" spans="1:9" outlineLevel="1" x14ac:dyDescent="0.25">
      <c r="A422" s="19" t="s">
        <v>34</v>
      </c>
      <c r="B422" s="31" t="s">
        <v>520</v>
      </c>
      <c r="C422" s="55" t="s">
        <v>276</v>
      </c>
      <c r="D422" s="20">
        <v>1</v>
      </c>
      <c r="E422" s="8">
        <v>3783.998</v>
      </c>
      <c r="F422" s="8">
        <v>3783.998</v>
      </c>
      <c r="G422" s="8"/>
      <c r="H422" s="8"/>
      <c r="I422" s="8"/>
    </row>
    <row r="423" spans="1:9" outlineLevel="1" x14ac:dyDescent="0.25">
      <c r="A423" s="19" t="s">
        <v>35</v>
      </c>
      <c r="B423" s="31" t="s">
        <v>521</v>
      </c>
      <c r="C423" s="55" t="s">
        <v>276</v>
      </c>
      <c r="D423" s="20">
        <v>1</v>
      </c>
      <c r="E423" s="8">
        <v>2077.1419999999998</v>
      </c>
      <c r="F423" s="8">
        <v>2077.1419999999998</v>
      </c>
      <c r="G423" s="8"/>
      <c r="H423" s="8"/>
      <c r="I423" s="8"/>
    </row>
    <row r="424" spans="1:9" ht="30" outlineLevel="1" x14ac:dyDescent="0.25">
      <c r="A424" s="19" t="s">
        <v>36</v>
      </c>
      <c r="B424" s="31" t="s">
        <v>522</v>
      </c>
      <c r="C424" s="55" t="s">
        <v>276</v>
      </c>
      <c r="D424" s="20">
        <v>1</v>
      </c>
      <c r="E424" s="8">
        <v>1313.9390000000001</v>
      </c>
      <c r="F424" s="8">
        <v>1313.9390000000001</v>
      </c>
      <c r="G424" s="8"/>
      <c r="H424" s="8"/>
      <c r="I424" s="8"/>
    </row>
    <row r="425" spans="1:9" ht="30" outlineLevel="1" x14ac:dyDescent="0.25">
      <c r="A425" s="19" t="s">
        <v>37</v>
      </c>
      <c r="B425" s="31" t="s">
        <v>523</v>
      </c>
      <c r="C425" s="55" t="s">
        <v>276</v>
      </c>
      <c r="D425" s="20">
        <v>1</v>
      </c>
      <c r="E425" s="8">
        <v>3278.4090000000001</v>
      </c>
      <c r="F425" s="8">
        <v>3278.4090000000001</v>
      </c>
      <c r="G425" s="8"/>
      <c r="H425" s="8"/>
      <c r="I425" s="8"/>
    </row>
    <row r="426" spans="1:9" ht="45" outlineLevel="1" x14ac:dyDescent="0.25">
      <c r="A426" s="19" t="s">
        <v>38</v>
      </c>
      <c r="B426" s="31" t="s">
        <v>524</v>
      </c>
      <c r="C426" s="55" t="s">
        <v>276</v>
      </c>
      <c r="D426" s="20">
        <v>1</v>
      </c>
      <c r="E426" s="8">
        <v>4736.1570000000002</v>
      </c>
      <c r="F426" s="8">
        <v>4736.1570000000002</v>
      </c>
      <c r="G426" s="8"/>
      <c r="H426" s="8"/>
      <c r="I426" s="8"/>
    </row>
    <row r="427" spans="1:9" ht="30" outlineLevel="1" x14ac:dyDescent="0.25">
      <c r="A427" s="19" t="s">
        <v>39</v>
      </c>
      <c r="B427" s="31" t="s">
        <v>505</v>
      </c>
      <c r="C427" s="55" t="s">
        <v>276</v>
      </c>
      <c r="D427" s="20">
        <v>1</v>
      </c>
      <c r="E427" s="8">
        <v>1343.954</v>
      </c>
      <c r="F427" s="8">
        <v>1343.954</v>
      </c>
      <c r="G427" s="8"/>
      <c r="H427" s="8"/>
      <c r="I427" s="8"/>
    </row>
    <row r="428" spans="1:9" ht="12.75" customHeight="1" outlineLevel="1" x14ac:dyDescent="0.25">
      <c r="A428" s="19" t="s">
        <v>219</v>
      </c>
      <c r="B428" s="31" t="s">
        <v>525</v>
      </c>
      <c r="C428" s="55" t="s">
        <v>276</v>
      </c>
      <c r="D428" s="20">
        <v>1</v>
      </c>
      <c r="E428" s="8">
        <v>1375.2650000000001</v>
      </c>
      <c r="F428" s="8">
        <v>1375.2650000000001</v>
      </c>
      <c r="G428" s="8"/>
      <c r="H428" s="8"/>
      <c r="I428" s="8"/>
    </row>
    <row r="429" spans="1:9" outlineLevel="1" x14ac:dyDescent="0.25">
      <c r="A429" s="19" t="s">
        <v>220</v>
      </c>
      <c r="B429" s="31" t="s">
        <v>526</v>
      </c>
      <c r="C429" s="55" t="s">
        <v>276</v>
      </c>
      <c r="D429" s="20">
        <v>1</v>
      </c>
      <c r="E429" s="8">
        <v>2299.2089999999998</v>
      </c>
      <c r="F429" s="8">
        <v>2299.2089999999998</v>
      </c>
      <c r="G429" s="8"/>
      <c r="H429" s="8"/>
      <c r="I429" s="8"/>
    </row>
    <row r="430" spans="1:9" ht="30" outlineLevel="1" x14ac:dyDescent="0.25">
      <c r="A430" s="19" t="s">
        <v>221</v>
      </c>
      <c r="B430" s="31" t="s">
        <v>527</v>
      </c>
      <c r="C430" s="55" t="s">
        <v>276</v>
      </c>
      <c r="D430" s="20">
        <v>1</v>
      </c>
      <c r="E430" s="8">
        <v>3313.5630000000001</v>
      </c>
      <c r="F430" s="8">
        <v>3313.5630000000001</v>
      </c>
      <c r="G430" s="8"/>
      <c r="H430" s="8"/>
      <c r="I430" s="8"/>
    </row>
    <row r="431" spans="1:9" ht="45" outlineLevel="1" x14ac:dyDescent="0.25">
      <c r="A431" s="19" t="s">
        <v>222</v>
      </c>
      <c r="B431" s="31" t="s">
        <v>528</v>
      </c>
      <c r="C431" s="55" t="s">
        <v>276</v>
      </c>
      <c r="D431" s="20">
        <v>1</v>
      </c>
      <c r="E431" s="8">
        <v>29544.442999999999</v>
      </c>
      <c r="F431" s="8">
        <v>29544.442999999999</v>
      </c>
      <c r="G431" s="8"/>
      <c r="H431" s="8"/>
      <c r="I431" s="8"/>
    </row>
    <row r="432" spans="1:9" ht="30" outlineLevel="1" x14ac:dyDescent="0.25">
      <c r="A432" s="19" t="s">
        <v>223</v>
      </c>
      <c r="B432" s="31" t="s">
        <v>529</v>
      </c>
      <c r="C432" s="55" t="s">
        <v>276</v>
      </c>
      <c r="D432" s="20">
        <v>1</v>
      </c>
      <c r="E432" s="8">
        <v>11236.156000000001</v>
      </c>
      <c r="F432" s="8">
        <v>11236.156000000001</v>
      </c>
      <c r="G432" s="8"/>
      <c r="H432" s="8"/>
      <c r="I432" s="8"/>
    </row>
    <row r="433" spans="1:9" ht="30" outlineLevel="1" x14ac:dyDescent="0.25">
      <c r="A433" s="19" t="s">
        <v>224</v>
      </c>
      <c r="B433" s="31" t="s">
        <v>530</v>
      </c>
      <c r="C433" s="55" t="s">
        <v>276</v>
      </c>
      <c r="D433" s="20">
        <v>1</v>
      </c>
      <c r="E433" s="8">
        <v>9927.1679999999997</v>
      </c>
      <c r="F433" s="8">
        <v>9927.1679999999997</v>
      </c>
      <c r="G433" s="8"/>
      <c r="H433" s="8"/>
      <c r="I433" s="8"/>
    </row>
    <row r="434" spans="1:9" outlineLevel="1" collapsed="1" x14ac:dyDescent="0.25">
      <c r="A434" s="17" t="s">
        <v>40</v>
      </c>
      <c r="B434" s="53" t="s">
        <v>294</v>
      </c>
      <c r="C434" s="58" t="s">
        <v>276</v>
      </c>
      <c r="D434" s="18">
        <f>SUM(D435:D458)</f>
        <v>24</v>
      </c>
      <c r="E434" s="18">
        <f t="shared" ref="E434:F434" si="19">SUM(E435:E458)</f>
        <v>20546.871999999999</v>
      </c>
      <c r="F434" s="18">
        <f t="shared" si="19"/>
        <v>20546.871999999999</v>
      </c>
      <c r="G434" s="18"/>
      <c r="H434" s="18"/>
      <c r="I434" s="18"/>
    </row>
    <row r="435" spans="1:9" ht="30" outlineLevel="1" x14ac:dyDescent="0.25">
      <c r="A435" s="19" t="s">
        <v>41</v>
      </c>
      <c r="B435" s="31" t="s">
        <v>452</v>
      </c>
      <c r="C435" s="14" t="s">
        <v>276</v>
      </c>
      <c r="D435" s="20">
        <v>1</v>
      </c>
      <c r="E435" s="8">
        <v>129.59399999999999</v>
      </c>
      <c r="F435" s="8">
        <v>129.59399999999999</v>
      </c>
      <c r="G435" s="8"/>
      <c r="H435" s="8"/>
      <c r="I435" s="8"/>
    </row>
    <row r="436" spans="1:9" ht="30" outlineLevel="1" x14ac:dyDescent="0.25">
      <c r="A436" s="19" t="s">
        <v>42</v>
      </c>
      <c r="B436" s="31" t="s">
        <v>512</v>
      </c>
      <c r="C436" s="14" t="s">
        <v>276</v>
      </c>
      <c r="D436" s="20">
        <v>1</v>
      </c>
      <c r="E436" s="8">
        <v>125.889</v>
      </c>
      <c r="F436" s="8">
        <v>125.889</v>
      </c>
      <c r="G436" s="8"/>
      <c r="H436" s="8"/>
      <c r="I436" s="8"/>
    </row>
    <row r="437" spans="1:9" ht="30" outlineLevel="1" x14ac:dyDescent="0.25">
      <c r="A437" s="19" t="s">
        <v>43</v>
      </c>
      <c r="B437" s="31" t="s">
        <v>513</v>
      </c>
      <c r="C437" s="14" t="s">
        <v>276</v>
      </c>
      <c r="D437" s="20">
        <v>1</v>
      </c>
      <c r="E437" s="8">
        <v>2982.3609999999999</v>
      </c>
      <c r="F437" s="8">
        <v>2982.3609999999999</v>
      </c>
      <c r="G437" s="8"/>
      <c r="H437" s="8"/>
      <c r="I437" s="8"/>
    </row>
    <row r="438" spans="1:9" ht="30" outlineLevel="1" x14ac:dyDescent="0.25">
      <c r="A438" s="19" t="s">
        <v>44</v>
      </c>
      <c r="B438" s="31" t="s">
        <v>514</v>
      </c>
      <c r="C438" s="14" t="s">
        <v>276</v>
      </c>
      <c r="D438" s="20">
        <v>1</v>
      </c>
      <c r="E438" s="8">
        <v>242.702</v>
      </c>
      <c r="F438" s="8">
        <v>242.702</v>
      </c>
      <c r="G438" s="8"/>
      <c r="I438" s="8"/>
    </row>
    <row r="439" spans="1:9" ht="30" outlineLevel="1" x14ac:dyDescent="0.25">
      <c r="A439" s="19" t="s">
        <v>45</v>
      </c>
      <c r="B439" s="31" t="s">
        <v>515</v>
      </c>
      <c r="C439" s="14" t="s">
        <v>276</v>
      </c>
      <c r="D439" s="20">
        <v>1</v>
      </c>
      <c r="E439" s="8">
        <v>250.17699999999999</v>
      </c>
      <c r="F439" s="8">
        <v>250.17699999999999</v>
      </c>
      <c r="G439" s="8"/>
      <c r="H439" s="8"/>
      <c r="I439" s="8"/>
    </row>
    <row r="440" spans="1:9" ht="30" outlineLevel="1" x14ac:dyDescent="0.25">
      <c r="A440" s="19" t="s">
        <v>46</v>
      </c>
      <c r="B440" s="31" t="s">
        <v>479</v>
      </c>
      <c r="C440" s="14" t="s">
        <v>276</v>
      </c>
      <c r="D440" s="20">
        <v>1</v>
      </c>
      <c r="E440" s="8">
        <v>2794.8969999999999</v>
      </c>
      <c r="F440" s="8">
        <v>2794.8969999999999</v>
      </c>
      <c r="G440" s="8"/>
      <c r="H440" s="8"/>
      <c r="I440" s="8"/>
    </row>
    <row r="441" spans="1:9" ht="30" outlineLevel="1" x14ac:dyDescent="0.25">
      <c r="A441" s="19" t="s">
        <v>47</v>
      </c>
      <c r="B441" s="31" t="s">
        <v>480</v>
      </c>
      <c r="C441" s="14" t="s">
        <v>276</v>
      </c>
      <c r="D441" s="20">
        <v>1</v>
      </c>
      <c r="E441" s="8">
        <v>205.28</v>
      </c>
      <c r="F441" s="8">
        <v>205.28</v>
      </c>
      <c r="G441" s="8"/>
      <c r="H441" s="8"/>
      <c r="I441" s="8"/>
    </row>
    <row r="442" spans="1:9" ht="30" outlineLevel="1" x14ac:dyDescent="0.25">
      <c r="A442" s="19" t="s">
        <v>48</v>
      </c>
      <c r="B442" s="31" t="s">
        <v>481</v>
      </c>
      <c r="C442" s="14" t="s">
        <v>276</v>
      </c>
      <c r="D442" s="20">
        <v>1</v>
      </c>
      <c r="E442" s="8">
        <v>457.31599999999997</v>
      </c>
      <c r="F442" s="8">
        <v>457.31599999999997</v>
      </c>
      <c r="G442" s="8"/>
      <c r="H442" s="8"/>
      <c r="I442" s="8"/>
    </row>
    <row r="443" spans="1:9" ht="30" outlineLevel="1" x14ac:dyDescent="0.25">
      <c r="A443" s="19" t="s">
        <v>49</v>
      </c>
      <c r="B443" s="31" t="s">
        <v>497</v>
      </c>
      <c r="C443" s="14" t="s">
        <v>276</v>
      </c>
      <c r="D443" s="20">
        <v>1</v>
      </c>
      <c r="E443" s="8">
        <v>331.73099999999999</v>
      </c>
      <c r="F443" s="8">
        <v>331.73099999999999</v>
      </c>
      <c r="G443" s="8"/>
      <c r="H443" s="8"/>
      <c r="I443" s="8"/>
    </row>
    <row r="444" spans="1:9" ht="45" outlineLevel="1" x14ac:dyDescent="0.25">
      <c r="A444" s="19" t="s">
        <v>50</v>
      </c>
      <c r="B444" s="31" t="s">
        <v>517</v>
      </c>
      <c r="C444" s="14" t="s">
        <v>276</v>
      </c>
      <c r="D444" s="20">
        <v>1</v>
      </c>
      <c r="E444" s="8">
        <v>447.899</v>
      </c>
      <c r="F444" s="8">
        <v>447.899</v>
      </c>
      <c r="G444" s="8"/>
      <c r="H444" s="8"/>
      <c r="I444" s="8"/>
    </row>
    <row r="445" spans="1:9" outlineLevel="1" x14ac:dyDescent="0.25">
      <c r="A445" s="19" t="s">
        <v>51</v>
      </c>
      <c r="B445" s="31" t="s">
        <v>518</v>
      </c>
      <c r="C445" s="14" t="s">
        <v>276</v>
      </c>
      <c r="D445" s="20">
        <v>1</v>
      </c>
      <c r="E445" s="8">
        <v>431.53500000000003</v>
      </c>
      <c r="F445" s="8">
        <v>431.53500000000003</v>
      </c>
      <c r="G445" s="8"/>
      <c r="H445" s="8"/>
      <c r="I445" s="8"/>
    </row>
    <row r="446" spans="1:9" outlineLevel="1" x14ac:dyDescent="0.25">
      <c r="A446" s="19" t="s">
        <v>52</v>
      </c>
      <c r="B446" s="31" t="s">
        <v>519</v>
      </c>
      <c r="C446" s="14" t="s">
        <v>276</v>
      </c>
      <c r="D446" s="20">
        <v>1</v>
      </c>
      <c r="E446" s="8">
        <v>366.89499999999998</v>
      </c>
      <c r="F446" s="8">
        <v>366.89499999999998</v>
      </c>
      <c r="G446" s="8"/>
      <c r="H446" s="8"/>
      <c r="I446" s="8"/>
    </row>
    <row r="447" spans="1:9" outlineLevel="1" x14ac:dyDescent="0.25">
      <c r="A447" s="19" t="s">
        <v>53</v>
      </c>
      <c r="B447" s="31" t="s">
        <v>520</v>
      </c>
      <c r="C447" s="14" t="s">
        <v>276</v>
      </c>
      <c r="D447" s="20">
        <v>1</v>
      </c>
      <c r="E447" s="8">
        <v>606.495</v>
      </c>
      <c r="F447" s="8">
        <v>606.495</v>
      </c>
      <c r="G447" s="8"/>
      <c r="H447" s="8"/>
      <c r="I447" s="8"/>
    </row>
    <row r="448" spans="1:9" outlineLevel="1" x14ac:dyDescent="0.25">
      <c r="A448" s="19" t="s">
        <v>54</v>
      </c>
      <c r="B448" s="31" t="s">
        <v>521</v>
      </c>
      <c r="C448" s="14" t="s">
        <v>276</v>
      </c>
      <c r="D448" s="20">
        <v>1</v>
      </c>
      <c r="E448" s="8">
        <v>329.47800000000001</v>
      </c>
      <c r="F448" s="8">
        <v>329.47800000000001</v>
      </c>
      <c r="G448" s="8"/>
      <c r="H448" s="8"/>
      <c r="I448" s="8"/>
    </row>
    <row r="449" spans="1:9" ht="30" outlineLevel="1" x14ac:dyDescent="0.25">
      <c r="A449" s="19" t="s">
        <v>55</v>
      </c>
      <c r="B449" s="31" t="s">
        <v>522</v>
      </c>
      <c r="C449" s="14" t="s">
        <v>276</v>
      </c>
      <c r="D449" s="20">
        <v>1</v>
      </c>
      <c r="E449" s="8">
        <v>208.41800000000001</v>
      </c>
      <c r="F449" s="8">
        <v>208.41800000000001</v>
      </c>
      <c r="G449" s="8"/>
      <c r="H449" s="8"/>
      <c r="I449" s="8"/>
    </row>
    <row r="450" spans="1:9" ht="30" outlineLevel="1" x14ac:dyDescent="0.25">
      <c r="A450" s="19" t="s">
        <v>56</v>
      </c>
      <c r="B450" s="31" t="s">
        <v>523</v>
      </c>
      <c r="C450" s="14" t="s">
        <v>276</v>
      </c>
      <c r="D450" s="20">
        <v>1</v>
      </c>
      <c r="E450" s="8">
        <v>520.024</v>
      </c>
      <c r="F450" s="8">
        <v>520.024</v>
      </c>
      <c r="G450" s="8"/>
      <c r="H450" s="8"/>
      <c r="I450" s="8"/>
    </row>
    <row r="451" spans="1:9" ht="45" outlineLevel="1" x14ac:dyDescent="0.25">
      <c r="A451" s="19" t="s">
        <v>57</v>
      </c>
      <c r="B451" s="31" t="s">
        <v>524</v>
      </c>
      <c r="C451" s="14" t="s">
        <v>276</v>
      </c>
      <c r="D451" s="20">
        <v>1</v>
      </c>
      <c r="E451" s="8">
        <v>751.25300000000004</v>
      </c>
      <c r="F451" s="8">
        <v>751.25300000000004</v>
      </c>
      <c r="G451" s="8"/>
      <c r="H451" s="8"/>
      <c r="I451" s="8"/>
    </row>
    <row r="452" spans="1:9" ht="30" outlineLevel="1" x14ac:dyDescent="0.25">
      <c r="A452" s="19" t="s">
        <v>58</v>
      </c>
      <c r="B452" s="31" t="s">
        <v>505</v>
      </c>
      <c r="C452" s="14" t="s">
        <v>276</v>
      </c>
      <c r="D452" s="20">
        <v>1</v>
      </c>
      <c r="E452" s="8">
        <v>213.179</v>
      </c>
      <c r="F452" s="8">
        <v>213.179</v>
      </c>
      <c r="G452" s="8"/>
      <c r="H452" s="8"/>
      <c r="I452" s="8"/>
    </row>
    <row r="453" spans="1:9" ht="30" outlineLevel="1" x14ac:dyDescent="0.25">
      <c r="A453" s="19" t="s">
        <v>230</v>
      </c>
      <c r="B453" s="31" t="s">
        <v>525</v>
      </c>
      <c r="C453" s="14" t="s">
        <v>276</v>
      </c>
      <c r="D453" s="20">
        <v>1</v>
      </c>
      <c r="E453" s="8">
        <v>218.14500000000001</v>
      </c>
      <c r="F453" s="8">
        <v>218.14500000000001</v>
      </c>
      <c r="G453" s="8"/>
      <c r="H453" s="8"/>
      <c r="I453" s="8"/>
    </row>
    <row r="454" spans="1:9" outlineLevel="1" x14ac:dyDescent="0.25">
      <c r="A454" s="19" t="s">
        <v>231</v>
      </c>
      <c r="B454" s="31" t="s">
        <v>526</v>
      </c>
      <c r="C454" s="14" t="s">
        <v>276</v>
      </c>
      <c r="D454" s="20">
        <v>1</v>
      </c>
      <c r="E454" s="8">
        <v>364.702</v>
      </c>
      <c r="F454" s="8">
        <v>364.702</v>
      </c>
      <c r="G454" s="8"/>
      <c r="H454" s="8"/>
      <c r="I454" s="8"/>
    </row>
    <row r="455" spans="1:9" ht="30" outlineLevel="1" x14ac:dyDescent="0.25">
      <c r="A455" s="19" t="s">
        <v>232</v>
      </c>
      <c r="B455" s="31" t="s">
        <v>527</v>
      </c>
      <c r="C455" s="14" t="s">
        <v>276</v>
      </c>
      <c r="D455" s="20">
        <v>1</v>
      </c>
      <c r="E455" s="8">
        <v>525.6</v>
      </c>
      <c r="F455" s="8">
        <v>525.6</v>
      </c>
      <c r="G455" s="8"/>
      <c r="H455" s="8"/>
      <c r="I455" s="8"/>
    </row>
    <row r="456" spans="1:9" ht="45" outlineLevel="1" x14ac:dyDescent="0.25">
      <c r="A456" s="19" t="s">
        <v>233</v>
      </c>
      <c r="B456" s="31" t="s">
        <v>528</v>
      </c>
      <c r="C456" s="55" t="s">
        <v>276</v>
      </c>
      <c r="D456" s="20">
        <v>1</v>
      </c>
      <c r="E456" s="8">
        <v>4686.3599999999997</v>
      </c>
      <c r="F456" s="8">
        <v>4686.3599999999997</v>
      </c>
      <c r="G456" s="8"/>
      <c r="H456" s="8"/>
      <c r="I456" s="8"/>
    </row>
    <row r="457" spans="1:9" ht="30" outlineLevel="1" x14ac:dyDescent="0.25">
      <c r="A457" s="19" t="s">
        <v>234</v>
      </c>
      <c r="B457" s="31" t="s">
        <v>529</v>
      </c>
      <c r="C457" s="55" t="s">
        <v>276</v>
      </c>
      <c r="D457" s="20">
        <v>1</v>
      </c>
      <c r="E457" s="8">
        <v>1782.287</v>
      </c>
      <c r="F457" s="8">
        <v>1782.287</v>
      </c>
      <c r="G457" s="8"/>
      <c r="H457" s="8"/>
      <c r="I457" s="8"/>
    </row>
    <row r="458" spans="1:9" ht="30" outlineLevel="1" x14ac:dyDescent="0.25">
      <c r="A458" s="19" t="s">
        <v>235</v>
      </c>
      <c r="B458" s="31" t="s">
        <v>530</v>
      </c>
      <c r="C458" s="55" t="s">
        <v>276</v>
      </c>
      <c r="D458" s="20">
        <v>1</v>
      </c>
      <c r="E458" s="8">
        <v>1574.655</v>
      </c>
      <c r="F458" s="8">
        <v>1574.655</v>
      </c>
      <c r="G458" s="8"/>
      <c r="H458" s="8"/>
      <c r="I458" s="8"/>
    </row>
    <row r="459" spans="1:9" outlineLevel="1" collapsed="1" x14ac:dyDescent="0.25">
      <c r="A459" s="9" t="s">
        <v>59</v>
      </c>
      <c r="B459" s="21" t="s">
        <v>306</v>
      </c>
      <c r="C459" s="11" t="s">
        <v>307</v>
      </c>
      <c r="D459" s="11">
        <f>D460+D482+D504</f>
        <v>63</v>
      </c>
      <c r="E459" s="11">
        <f t="shared" ref="E459:F459" si="20">E460+E482+E504</f>
        <v>113140.81899999999</v>
      </c>
      <c r="F459" s="11">
        <f t="shared" si="20"/>
        <v>113140.81899999999</v>
      </c>
      <c r="G459" s="11"/>
      <c r="H459" s="11"/>
      <c r="I459" s="11"/>
    </row>
    <row r="460" spans="1:9" outlineLevel="1" x14ac:dyDescent="0.25">
      <c r="A460" s="19" t="s">
        <v>61</v>
      </c>
      <c r="B460" s="56" t="s">
        <v>306</v>
      </c>
      <c r="C460" s="55" t="s">
        <v>307</v>
      </c>
      <c r="D460" s="22">
        <f>SUM(D461:D481)</f>
        <v>21</v>
      </c>
      <c r="E460" s="22">
        <f t="shared" ref="E460:F460" si="21">SUM(E461:E481)</f>
        <v>87478.681999999986</v>
      </c>
      <c r="F460" s="22">
        <f t="shared" si="21"/>
        <v>87478.681999999986</v>
      </c>
      <c r="G460" s="22"/>
      <c r="H460" s="22"/>
      <c r="I460" s="22"/>
    </row>
    <row r="461" spans="1:9" ht="30" outlineLevel="1" x14ac:dyDescent="0.25">
      <c r="A461" s="25" t="s">
        <v>62</v>
      </c>
      <c r="B461" s="31" t="s">
        <v>533</v>
      </c>
      <c r="C461" s="14" t="s">
        <v>307</v>
      </c>
      <c r="D461" s="26">
        <v>1</v>
      </c>
      <c r="E461" s="8">
        <v>4903.5600000000004</v>
      </c>
      <c r="F461" s="8">
        <v>4903.5600000000004</v>
      </c>
      <c r="G461" s="8"/>
      <c r="H461" s="8"/>
      <c r="I461" s="8"/>
    </row>
    <row r="462" spans="1:9" outlineLevel="1" x14ac:dyDescent="0.25">
      <c r="A462" s="25" t="s">
        <v>63</v>
      </c>
      <c r="B462" s="31" t="s">
        <v>534</v>
      </c>
      <c r="C462" s="14" t="s">
        <v>307</v>
      </c>
      <c r="D462" s="26">
        <v>1</v>
      </c>
      <c r="E462" s="8">
        <v>2531.65</v>
      </c>
      <c r="F462" s="8">
        <v>2531.65</v>
      </c>
      <c r="G462" s="8"/>
      <c r="H462" s="8"/>
      <c r="I462" s="8"/>
    </row>
    <row r="463" spans="1:9" ht="45" outlineLevel="1" x14ac:dyDescent="0.25">
      <c r="A463" s="25" t="s">
        <v>64</v>
      </c>
      <c r="B463" s="31" t="s">
        <v>535</v>
      </c>
      <c r="C463" s="36" t="s">
        <v>307</v>
      </c>
      <c r="D463" s="26">
        <v>1</v>
      </c>
      <c r="E463" s="8">
        <v>3192.326</v>
      </c>
      <c r="F463" s="8">
        <v>3192.326</v>
      </c>
      <c r="G463" s="8"/>
      <c r="H463" s="8"/>
      <c r="I463" s="8"/>
    </row>
    <row r="464" spans="1:9" ht="30" outlineLevel="1" x14ac:dyDescent="0.25">
      <c r="A464" s="25" t="s">
        <v>65</v>
      </c>
      <c r="B464" s="31" t="s">
        <v>536</v>
      </c>
      <c r="C464" s="36" t="s">
        <v>307</v>
      </c>
      <c r="D464" s="26">
        <v>1</v>
      </c>
      <c r="E464" s="8">
        <v>3205.587</v>
      </c>
      <c r="F464" s="8">
        <v>3205.587</v>
      </c>
      <c r="G464" s="8"/>
      <c r="H464" s="8"/>
      <c r="I464" s="8"/>
    </row>
    <row r="465" spans="1:9" ht="45" outlineLevel="1" x14ac:dyDescent="0.25">
      <c r="A465" s="25" t="s">
        <v>66</v>
      </c>
      <c r="B465" s="31" t="s">
        <v>537</v>
      </c>
      <c r="C465" s="36" t="s">
        <v>307</v>
      </c>
      <c r="D465" s="26">
        <v>1</v>
      </c>
      <c r="E465" s="8">
        <v>3669.9470000000001</v>
      </c>
      <c r="F465" s="8">
        <v>3669.9470000000001</v>
      </c>
      <c r="G465" s="8"/>
      <c r="H465" s="8"/>
      <c r="I465" s="8"/>
    </row>
    <row r="466" spans="1:9" ht="30" outlineLevel="1" x14ac:dyDescent="0.25">
      <c r="A466" s="25" t="s">
        <v>67</v>
      </c>
      <c r="B466" s="31" t="s">
        <v>538</v>
      </c>
      <c r="C466" s="14" t="s">
        <v>307</v>
      </c>
      <c r="D466" s="26">
        <v>1</v>
      </c>
      <c r="E466" s="8">
        <v>5692.79</v>
      </c>
      <c r="F466" s="8">
        <v>5692.79</v>
      </c>
      <c r="G466" s="8"/>
      <c r="H466" s="8"/>
      <c r="I466" s="8"/>
    </row>
    <row r="467" spans="1:9" outlineLevel="1" x14ac:dyDescent="0.25">
      <c r="A467" s="25" t="s">
        <v>68</v>
      </c>
      <c r="B467" s="31" t="s">
        <v>539</v>
      </c>
      <c r="C467" s="14" t="s">
        <v>307</v>
      </c>
      <c r="D467" s="26">
        <v>1</v>
      </c>
      <c r="E467" s="8">
        <v>3387.6790000000001</v>
      </c>
      <c r="F467" s="8">
        <v>3387.6790000000001</v>
      </c>
      <c r="G467" s="8"/>
      <c r="I467" s="8"/>
    </row>
    <row r="468" spans="1:9" outlineLevel="1" x14ac:dyDescent="0.25">
      <c r="A468" s="25" t="s">
        <v>69</v>
      </c>
      <c r="B468" s="31" t="s">
        <v>540</v>
      </c>
      <c r="C468" s="14" t="s">
        <v>307</v>
      </c>
      <c r="D468" s="26">
        <v>1</v>
      </c>
      <c r="E468" s="8">
        <v>3360.6089999999999</v>
      </c>
      <c r="F468" s="8">
        <v>3360.6089999999999</v>
      </c>
      <c r="G468" s="8"/>
      <c r="H468" s="8"/>
      <c r="I468" s="8"/>
    </row>
    <row r="469" spans="1:9" ht="30" outlineLevel="1" x14ac:dyDescent="0.25">
      <c r="A469" s="25" t="s">
        <v>70</v>
      </c>
      <c r="B469" s="31" t="s">
        <v>541</v>
      </c>
      <c r="C469" s="14" t="s">
        <v>307</v>
      </c>
      <c r="D469" s="26">
        <v>1</v>
      </c>
      <c r="E469" s="8">
        <v>2626.1149999999998</v>
      </c>
      <c r="F469" s="8">
        <v>2626.1149999999998</v>
      </c>
      <c r="G469" s="8"/>
      <c r="H469" s="8"/>
      <c r="I469" s="8"/>
    </row>
    <row r="470" spans="1:9" ht="30" outlineLevel="1" x14ac:dyDescent="0.25">
      <c r="A470" s="25" t="s">
        <v>71</v>
      </c>
      <c r="B470" s="31" t="s">
        <v>542</v>
      </c>
      <c r="C470" s="14" t="s">
        <v>307</v>
      </c>
      <c r="D470" s="26">
        <v>1</v>
      </c>
      <c r="E470" s="8">
        <v>3361.2150000000001</v>
      </c>
      <c r="F470" s="8">
        <v>3361.2150000000001</v>
      </c>
      <c r="G470" s="8"/>
      <c r="H470" s="8"/>
      <c r="I470" s="8"/>
    </row>
    <row r="471" spans="1:9" ht="30" outlineLevel="1" x14ac:dyDescent="0.25">
      <c r="A471" s="25" t="s">
        <v>72</v>
      </c>
      <c r="B471" s="31" t="s">
        <v>543</v>
      </c>
      <c r="C471" s="14" t="s">
        <v>307</v>
      </c>
      <c r="D471" s="26">
        <v>1</v>
      </c>
      <c r="E471" s="8">
        <v>3489.663</v>
      </c>
      <c r="F471" s="8">
        <v>3489.663</v>
      </c>
      <c r="G471" s="8"/>
      <c r="H471" s="8"/>
      <c r="I471" s="8"/>
    </row>
    <row r="472" spans="1:9" outlineLevel="1" x14ac:dyDescent="0.25">
      <c r="A472" s="25" t="s">
        <v>73</v>
      </c>
      <c r="B472" s="31" t="s">
        <v>544</v>
      </c>
      <c r="C472" s="14" t="s">
        <v>307</v>
      </c>
      <c r="D472" s="26">
        <v>1</v>
      </c>
      <c r="E472" s="8">
        <v>3146.8969999999999</v>
      </c>
      <c r="F472" s="8">
        <v>3146.8969999999999</v>
      </c>
      <c r="G472" s="8"/>
      <c r="H472" s="8"/>
      <c r="I472" s="8"/>
    </row>
    <row r="473" spans="1:9" ht="30" outlineLevel="1" x14ac:dyDescent="0.25">
      <c r="A473" s="25" t="s">
        <v>74</v>
      </c>
      <c r="B473" s="31" t="s">
        <v>545</v>
      </c>
      <c r="C473" s="14" t="s">
        <v>307</v>
      </c>
      <c r="D473" s="26">
        <v>1</v>
      </c>
      <c r="E473" s="8">
        <v>6070.5050000000001</v>
      </c>
      <c r="F473" s="8">
        <v>6070.5050000000001</v>
      </c>
      <c r="G473" s="8"/>
      <c r="H473" s="8"/>
      <c r="I473" s="8"/>
    </row>
    <row r="474" spans="1:9" ht="30" outlineLevel="1" x14ac:dyDescent="0.25">
      <c r="A474" s="25" t="s">
        <v>75</v>
      </c>
      <c r="B474" s="31" t="s">
        <v>546</v>
      </c>
      <c r="C474" s="14" t="s">
        <v>307</v>
      </c>
      <c r="D474" s="26">
        <v>1</v>
      </c>
      <c r="E474" s="8">
        <v>11465.334000000001</v>
      </c>
      <c r="F474" s="8">
        <v>11465.334000000001</v>
      </c>
      <c r="G474" s="8"/>
      <c r="H474" s="8"/>
      <c r="I474" s="8"/>
    </row>
    <row r="475" spans="1:9" ht="30" outlineLevel="1" x14ac:dyDescent="0.25">
      <c r="A475" s="25" t="s">
        <v>76</v>
      </c>
      <c r="B475" s="31" t="s">
        <v>547</v>
      </c>
      <c r="C475" s="14" t="s">
        <v>307</v>
      </c>
      <c r="D475" s="26">
        <v>1</v>
      </c>
      <c r="E475" s="8">
        <v>6575.0039999999999</v>
      </c>
      <c r="F475" s="8">
        <v>6575.0039999999999</v>
      </c>
      <c r="G475" s="8"/>
      <c r="H475" s="8"/>
      <c r="I475" s="8"/>
    </row>
    <row r="476" spans="1:9" ht="30" outlineLevel="1" x14ac:dyDescent="0.25">
      <c r="A476" s="25" t="s">
        <v>77</v>
      </c>
      <c r="B476" s="31" t="s">
        <v>548</v>
      </c>
      <c r="C476" s="14" t="s">
        <v>307</v>
      </c>
      <c r="D476" s="26">
        <v>1</v>
      </c>
      <c r="E476" s="8">
        <v>5495.9930000000004</v>
      </c>
      <c r="F476" s="8">
        <v>5495.9930000000004</v>
      </c>
      <c r="G476" s="8"/>
      <c r="H476" s="8"/>
      <c r="I476" s="8"/>
    </row>
    <row r="477" spans="1:9" ht="30" outlineLevel="1" x14ac:dyDescent="0.25">
      <c r="A477" s="25" t="s">
        <v>78</v>
      </c>
      <c r="B477" s="31" t="s">
        <v>549</v>
      </c>
      <c r="C477" s="14" t="s">
        <v>307</v>
      </c>
      <c r="D477" s="26">
        <v>1</v>
      </c>
      <c r="E477" s="8">
        <v>2971.1460000000002</v>
      </c>
      <c r="F477" s="8">
        <v>2971.1460000000002</v>
      </c>
      <c r="G477" s="8"/>
      <c r="H477" s="8"/>
      <c r="I477" s="8"/>
    </row>
    <row r="478" spans="1:9" outlineLevel="1" x14ac:dyDescent="0.25">
      <c r="A478" s="25" t="s">
        <v>79</v>
      </c>
      <c r="B478" s="31" t="s">
        <v>550</v>
      </c>
      <c r="C478" s="14" t="s">
        <v>307</v>
      </c>
      <c r="D478" s="26">
        <v>1</v>
      </c>
      <c r="E478" s="8">
        <v>2591.1619999999998</v>
      </c>
      <c r="F478" s="8">
        <v>2591.1619999999998</v>
      </c>
      <c r="G478" s="8"/>
      <c r="H478" s="8"/>
      <c r="I478" s="8"/>
    </row>
    <row r="479" spans="1:9" outlineLevel="1" x14ac:dyDescent="0.25">
      <c r="A479" s="25" t="s">
        <v>80</v>
      </c>
      <c r="B479" s="31" t="s">
        <v>551</v>
      </c>
      <c r="C479" s="14" t="s">
        <v>307</v>
      </c>
      <c r="D479" s="26">
        <v>1</v>
      </c>
      <c r="E479" s="8">
        <v>3213.1179999999999</v>
      </c>
      <c r="F479" s="8">
        <v>3213.1179999999999</v>
      </c>
      <c r="G479" s="8"/>
      <c r="H479" s="8"/>
      <c r="I479" s="8"/>
    </row>
    <row r="480" spans="1:9" outlineLevel="1" x14ac:dyDescent="0.25">
      <c r="A480" s="25" t="s">
        <v>81</v>
      </c>
      <c r="B480" s="31" t="s">
        <v>552</v>
      </c>
      <c r="C480" s="14" t="s">
        <v>307</v>
      </c>
      <c r="D480" s="26">
        <v>1</v>
      </c>
      <c r="E480" s="8">
        <v>2554.15</v>
      </c>
      <c r="F480" s="8">
        <v>2554.15</v>
      </c>
      <c r="G480" s="8"/>
      <c r="H480" s="8"/>
      <c r="I480" s="8"/>
    </row>
    <row r="481" spans="1:9" ht="30" outlineLevel="1" x14ac:dyDescent="0.25">
      <c r="A481" s="25" t="s">
        <v>82</v>
      </c>
      <c r="B481" s="31" t="s">
        <v>553</v>
      </c>
      <c r="C481" s="14" t="s">
        <v>307</v>
      </c>
      <c r="D481" s="26">
        <v>1</v>
      </c>
      <c r="E481" s="8">
        <v>3974.232</v>
      </c>
      <c r="F481" s="8">
        <v>3974.232</v>
      </c>
      <c r="G481" s="8"/>
      <c r="H481" s="8"/>
      <c r="I481" s="8"/>
    </row>
    <row r="482" spans="1:9" outlineLevel="1" x14ac:dyDescent="0.25">
      <c r="A482" s="37" t="s">
        <v>98</v>
      </c>
      <c r="B482" s="38" t="s">
        <v>342</v>
      </c>
      <c r="C482" s="39" t="s">
        <v>343</v>
      </c>
      <c r="D482" s="26">
        <f>SUM(D483:D503)</f>
        <v>21</v>
      </c>
      <c r="E482" s="26">
        <f t="shared" ref="E482:F482" si="22">SUM(E483:E503)</f>
        <v>8500.8359999999993</v>
      </c>
      <c r="F482" s="26">
        <f t="shared" si="22"/>
        <v>8500.8359999999993</v>
      </c>
      <c r="G482" s="26"/>
      <c r="H482" s="26"/>
      <c r="I482" s="26"/>
    </row>
    <row r="483" spans="1:9" ht="30" outlineLevel="1" x14ac:dyDescent="0.25">
      <c r="A483" s="25" t="s">
        <v>99</v>
      </c>
      <c r="B483" s="31" t="s">
        <v>533</v>
      </c>
      <c r="C483" s="14" t="s">
        <v>343</v>
      </c>
      <c r="D483" s="26">
        <v>1</v>
      </c>
      <c r="E483" s="8">
        <v>490.42899999999997</v>
      </c>
      <c r="F483" s="8">
        <v>490.42899999999997</v>
      </c>
      <c r="G483" s="8"/>
      <c r="H483" s="8"/>
      <c r="I483" s="8"/>
    </row>
    <row r="484" spans="1:9" outlineLevel="1" x14ac:dyDescent="0.25">
      <c r="A484" s="25" t="s">
        <v>100</v>
      </c>
      <c r="B484" s="31" t="s">
        <v>534</v>
      </c>
      <c r="C484" s="14" t="s">
        <v>343</v>
      </c>
      <c r="D484" s="26">
        <v>1</v>
      </c>
      <c r="E484" s="8">
        <v>303.85399999999998</v>
      </c>
      <c r="F484" s="8">
        <v>303.85399999999998</v>
      </c>
      <c r="G484" s="8"/>
      <c r="H484" s="8"/>
      <c r="I484" s="8"/>
    </row>
    <row r="485" spans="1:9" ht="45" outlineLevel="1" x14ac:dyDescent="0.25">
      <c r="A485" s="25" t="s">
        <v>101</v>
      </c>
      <c r="B485" s="31" t="s">
        <v>535</v>
      </c>
      <c r="C485" s="14" t="s">
        <v>343</v>
      </c>
      <c r="D485" s="26">
        <v>1</v>
      </c>
      <c r="E485" s="8">
        <v>193.994</v>
      </c>
      <c r="F485" s="8">
        <v>193.994</v>
      </c>
      <c r="G485" s="8"/>
      <c r="H485" s="8"/>
      <c r="I485" s="8"/>
    </row>
    <row r="486" spans="1:9" ht="30" outlineLevel="1" x14ac:dyDescent="0.25">
      <c r="A486" s="25" t="s">
        <v>102</v>
      </c>
      <c r="B486" s="31" t="s">
        <v>536</v>
      </c>
      <c r="C486" s="14" t="s">
        <v>343</v>
      </c>
      <c r="D486" s="26">
        <v>1</v>
      </c>
      <c r="E486" s="8">
        <v>96.325999999999993</v>
      </c>
      <c r="F486" s="8">
        <v>96.325999999999993</v>
      </c>
      <c r="G486" s="8"/>
      <c r="H486" s="8"/>
      <c r="I486" s="8"/>
    </row>
    <row r="487" spans="1:9" ht="45" outlineLevel="1" x14ac:dyDescent="0.25">
      <c r="A487" s="25" t="s">
        <v>103</v>
      </c>
      <c r="B487" s="31" t="s">
        <v>537</v>
      </c>
      <c r="C487" s="14" t="s">
        <v>343</v>
      </c>
      <c r="D487" s="26">
        <v>1</v>
      </c>
      <c r="E487" s="8">
        <v>208.49799999999999</v>
      </c>
      <c r="F487" s="8">
        <v>208.49799999999999</v>
      </c>
      <c r="G487" s="8"/>
      <c r="H487" s="8"/>
      <c r="I487" s="8"/>
    </row>
    <row r="488" spans="1:9" ht="30" outlineLevel="1" x14ac:dyDescent="0.25">
      <c r="A488" s="25" t="s">
        <v>104</v>
      </c>
      <c r="B488" s="31" t="s">
        <v>538</v>
      </c>
      <c r="C488" s="14" t="s">
        <v>343</v>
      </c>
      <c r="D488" s="26">
        <v>1</v>
      </c>
      <c r="E488" s="8">
        <v>508.17700000000002</v>
      </c>
      <c r="F488" s="8">
        <v>508.17700000000002</v>
      </c>
      <c r="G488" s="8"/>
      <c r="H488" s="8"/>
      <c r="I488" s="8"/>
    </row>
    <row r="489" spans="1:9" outlineLevel="1" x14ac:dyDescent="0.25">
      <c r="A489" s="25" t="s">
        <v>105</v>
      </c>
      <c r="B489" s="31" t="s">
        <v>539</v>
      </c>
      <c r="C489" s="14" t="s">
        <v>343</v>
      </c>
      <c r="D489" s="26">
        <v>1</v>
      </c>
      <c r="E489" s="8">
        <v>320.041</v>
      </c>
      <c r="F489" s="8">
        <v>320.041</v>
      </c>
      <c r="G489" s="8"/>
      <c r="H489" s="8"/>
      <c r="I489" s="8"/>
    </row>
    <row r="490" spans="1:9" outlineLevel="1" x14ac:dyDescent="0.25">
      <c r="A490" s="25" t="s">
        <v>106</v>
      </c>
      <c r="B490" s="31" t="s">
        <v>540</v>
      </c>
      <c r="C490" s="14" t="s">
        <v>343</v>
      </c>
      <c r="D490" s="26">
        <v>1</v>
      </c>
      <c r="E490" s="8">
        <v>321.76499999999999</v>
      </c>
      <c r="F490" s="8">
        <v>321.76499999999999</v>
      </c>
      <c r="G490" s="8"/>
      <c r="I490" s="8"/>
    </row>
    <row r="491" spans="1:9" ht="30" outlineLevel="1" x14ac:dyDescent="0.25">
      <c r="A491" s="25" t="s">
        <v>107</v>
      </c>
      <c r="B491" s="31" t="s">
        <v>541</v>
      </c>
      <c r="C491" s="14" t="s">
        <v>343</v>
      </c>
      <c r="D491" s="26">
        <v>1</v>
      </c>
      <c r="E491" s="8">
        <v>303.91500000000002</v>
      </c>
      <c r="F491" s="8">
        <v>303.91500000000002</v>
      </c>
      <c r="G491" s="8"/>
      <c r="H491" s="8"/>
      <c r="I491" s="8"/>
    </row>
    <row r="492" spans="1:9" ht="30" outlineLevel="1" x14ac:dyDescent="0.25">
      <c r="A492" s="25" t="s">
        <v>108</v>
      </c>
      <c r="B492" s="31" t="s">
        <v>542</v>
      </c>
      <c r="C492" s="14" t="s">
        <v>343</v>
      </c>
      <c r="D492" s="26">
        <v>1</v>
      </c>
      <c r="E492" s="8">
        <v>239.63300000000001</v>
      </c>
      <c r="F492" s="8">
        <v>239.63300000000001</v>
      </c>
      <c r="G492" s="8"/>
      <c r="H492" s="8"/>
      <c r="I492" s="8"/>
    </row>
    <row r="493" spans="1:9" ht="30" outlineLevel="1" x14ac:dyDescent="0.25">
      <c r="A493" s="25" t="s">
        <v>109</v>
      </c>
      <c r="B493" s="31" t="s">
        <v>543</v>
      </c>
      <c r="C493" s="14" t="s">
        <v>343</v>
      </c>
      <c r="D493" s="26">
        <v>1</v>
      </c>
      <c r="E493" s="8">
        <v>381.786</v>
      </c>
      <c r="F493" s="8">
        <v>381.786</v>
      </c>
      <c r="G493" s="8"/>
      <c r="H493" s="8"/>
      <c r="I493" s="8"/>
    </row>
    <row r="494" spans="1:9" outlineLevel="1" x14ac:dyDescent="0.25">
      <c r="A494" s="25" t="s">
        <v>110</v>
      </c>
      <c r="B494" s="31" t="s">
        <v>544</v>
      </c>
      <c r="C494" s="14" t="s">
        <v>343</v>
      </c>
      <c r="D494" s="26">
        <v>1</v>
      </c>
      <c r="E494" s="8">
        <v>254.815</v>
      </c>
      <c r="F494" s="8">
        <v>254.815</v>
      </c>
      <c r="G494" s="8"/>
      <c r="H494" s="8"/>
      <c r="I494" s="8"/>
    </row>
    <row r="495" spans="1:9" ht="30" outlineLevel="1" x14ac:dyDescent="0.25">
      <c r="A495" s="25" t="s">
        <v>111</v>
      </c>
      <c r="B495" s="31" t="s">
        <v>545</v>
      </c>
      <c r="C495" s="14" t="s">
        <v>343</v>
      </c>
      <c r="D495" s="26">
        <v>1</v>
      </c>
      <c r="E495" s="8">
        <v>994.57500000000005</v>
      </c>
      <c r="F495" s="8">
        <v>994.57500000000005</v>
      </c>
      <c r="G495" s="8"/>
      <c r="H495" s="8"/>
      <c r="I495" s="8"/>
    </row>
    <row r="496" spans="1:9" ht="30" outlineLevel="1" x14ac:dyDescent="0.25">
      <c r="A496" s="25" t="s">
        <v>112</v>
      </c>
      <c r="B496" s="31" t="s">
        <v>546</v>
      </c>
      <c r="C496" s="14" t="s">
        <v>343</v>
      </c>
      <c r="D496" s="26">
        <v>1</v>
      </c>
      <c r="E496" s="8">
        <v>944.07600000000002</v>
      </c>
      <c r="F496" s="8">
        <v>944.07600000000002</v>
      </c>
      <c r="G496" s="8"/>
      <c r="H496" s="8"/>
      <c r="I496" s="8"/>
    </row>
    <row r="497" spans="1:9" ht="30" outlineLevel="1" x14ac:dyDescent="0.25">
      <c r="A497" s="25" t="s">
        <v>113</v>
      </c>
      <c r="B497" s="31" t="s">
        <v>547</v>
      </c>
      <c r="C497" s="14" t="s">
        <v>343</v>
      </c>
      <c r="D497" s="26">
        <v>1</v>
      </c>
      <c r="E497" s="8">
        <v>359.80900000000003</v>
      </c>
      <c r="F497" s="8">
        <v>359.80900000000003</v>
      </c>
      <c r="G497" s="8"/>
      <c r="H497" s="8"/>
      <c r="I497" s="8"/>
    </row>
    <row r="498" spans="1:9" ht="30" outlineLevel="1" x14ac:dyDescent="0.25">
      <c r="A498" s="25" t="s">
        <v>114</v>
      </c>
      <c r="B498" s="31" t="s">
        <v>548</v>
      </c>
      <c r="C498" s="14" t="s">
        <v>343</v>
      </c>
      <c r="D498" s="26">
        <v>1</v>
      </c>
      <c r="E498" s="8">
        <v>582.68700000000001</v>
      </c>
      <c r="F498" s="8">
        <v>582.68700000000001</v>
      </c>
      <c r="G498" s="8"/>
      <c r="H498" s="8"/>
      <c r="I498" s="8"/>
    </row>
    <row r="499" spans="1:9" ht="30" outlineLevel="1" x14ac:dyDescent="0.25">
      <c r="A499" s="25" t="s">
        <v>115</v>
      </c>
      <c r="B499" s="31" t="s">
        <v>549</v>
      </c>
      <c r="C499" s="14" t="s">
        <v>343</v>
      </c>
      <c r="D499" s="26">
        <v>1</v>
      </c>
      <c r="E499" s="8">
        <v>298.33699999999999</v>
      </c>
      <c r="F499" s="8">
        <v>298.33699999999999</v>
      </c>
      <c r="G499" s="8"/>
      <c r="H499" s="8"/>
      <c r="I499" s="8"/>
    </row>
    <row r="500" spans="1:9" outlineLevel="1" x14ac:dyDescent="0.25">
      <c r="A500" s="25" t="s">
        <v>116</v>
      </c>
      <c r="B500" s="31" t="s">
        <v>550</v>
      </c>
      <c r="C500" s="14" t="s">
        <v>343</v>
      </c>
      <c r="D500" s="26">
        <v>1</v>
      </c>
      <c r="E500" s="8">
        <v>253.35599999999999</v>
      </c>
      <c r="F500" s="8">
        <v>253.35599999999999</v>
      </c>
      <c r="G500" s="8"/>
      <c r="H500" s="8"/>
      <c r="I500" s="8"/>
    </row>
    <row r="501" spans="1:9" outlineLevel="1" x14ac:dyDescent="0.25">
      <c r="A501" s="25" t="s">
        <v>117</v>
      </c>
      <c r="B501" s="31" t="s">
        <v>551</v>
      </c>
      <c r="C501" s="14" t="s">
        <v>343</v>
      </c>
      <c r="D501" s="26">
        <v>1</v>
      </c>
      <c r="E501" s="8">
        <v>317.70800000000003</v>
      </c>
      <c r="F501" s="8">
        <v>317.70800000000003</v>
      </c>
      <c r="G501" s="8"/>
      <c r="H501" s="8"/>
      <c r="I501" s="8"/>
    </row>
    <row r="502" spans="1:9" outlineLevel="1" x14ac:dyDescent="0.25">
      <c r="A502" s="25" t="s">
        <v>118</v>
      </c>
      <c r="B502" s="31" t="s">
        <v>552</v>
      </c>
      <c r="C502" s="14" t="s">
        <v>343</v>
      </c>
      <c r="D502" s="26">
        <v>1</v>
      </c>
      <c r="E502" s="8">
        <v>205.48500000000001</v>
      </c>
      <c r="F502" s="8">
        <v>205.48500000000001</v>
      </c>
      <c r="G502" s="8"/>
      <c r="H502" s="8"/>
      <c r="I502" s="8"/>
    </row>
    <row r="503" spans="1:9" ht="30" outlineLevel="1" x14ac:dyDescent="0.25">
      <c r="A503" s="25" t="s">
        <v>119</v>
      </c>
      <c r="B503" s="31" t="s">
        <v>553</v>
      </c>
      <c r="C503" s="14" t="s">
        <v>343</v>
      </c>
      <c r="D503" s="26">
        <v>1</v>
      </c>
      <c r="E503" s="8">
        <v>921.57</v>
      </c>
      <c r="F503" s="8">
        <v>921.57</v>
      </c>
      <c r="G503" s="8"/>
      <c r="H503" s="8"/>
      <c r="I503" s="8"/>
    </row>
    <row r="504" spans="1:9" outlineLevel="1" x14ac:dyDescent="0.25">
      <c r="A504" s="28" t="s">
        <v>134</v>
      </c>
      <c r="B504" s="57" t="s">
        <v>377</v>
      </c>
      <c r="C504" s="35" t="s">
        <v>307</v>
      </c>
      <c r="D504" s="22">
        <f>SUM(D505:D525)</f>
        <v>21</v>
      </c>
      <c r="E504" s="22">
        <f t="shared" ref="E504:F504" si="23">SUM(E505:E525)</f>
        <v>17161.300999999999</v>
      </c>
      <c r="F504" s="22">
        <f t="shared" si="23"/>
        <v>17161.300999999999</v>
      </c>
      <c r="G504" s="22"/>
      <c r="H504" s="22"/>
      <c r="I504" s="22"/>
    </row>
    <row r="505" spans="1:9" ht="30" outlineLevel="1" x14ac:dyDescent="0.25">
      <c r="A505" s="25" t="s">
        <v>135</v>
      </c>
      <c r="B505" s="31" t="s">
        <v>533</v>
      </c>
      <c r="C505" s="36" t="s">
        <v>307</v>
      </c>
      <c r="D505" s="26">
        <v>1</v>
      </c>
      <c r="E505" s="8">
        <v>994.66099999999994</v>
      </c>
      <c r="F505" s="8">
        <v>994.66099999999994</v>
      </c>
      <c r="G505" s="8"/>
      <c r="H505" s="8"/>
      <c r="I505" s="8"/>
    </row>
    <row r="506" spans="1:9" outlineLevel="1" x14ac:dyDescent="0.25">
      <c r="A506" s="25" t="s">
        <v>136</v>
      </c>
      <c r="B506" s="31" t="s">
        <v>534</v>
      </c>
      <c r="C506" s="36" t="s">
        <v>307</v>
      </c>
      <c r="D506" s="26">
        <v>1</v>
      </c>
      <c r="E506" s="8">
        <v>513.65899999999999</v>
      </c>
      <c r="F506" s="8">
        <v>513.65899999999999</v>
      </c>
      <c r="G506" s="8"/>
      <c r="H506" s="8"/>
      <c r="I506" s="8"/>
    </row>
    <row r="507" spans="1:9" ht="45" outlineLevel="1" x14ac:dyDescent="0.25">
      <c r="A507" s="25" t="s">
        <v>137</v>
      </c>
      <c r="B507" s="31" t="s">
        <v>535</v>
      </c>
      <c r="C507" s="36" t="s">
        <v>307</v>
      </c>
      <c r="D507" s="26">
        <v>1</v>
      </c>
      <c r="E507" s="8">
        <v>647.70699999999999</v>
      </c>
      <c r="F507" s="8">
        <v>647.70699999999999</v>
      </c>
      <c r="G507" s="8"/>
      <c r="H507" s="8"/>
      <c r="I507" s="8"/>
    </row>
    <row r="508" spans="1:9" ht="30" outlineLevel="1" x14ac:dyDescent="0.25">
      <c r="A508" s="25" t="s">
        <v>138</v>
      </c>
      <c r="B508" s="31" t="s">
        <v>536</v>
      </c>
      <c r="C508" s="36" t="s">
        <v>307</v>
      </c>
      <c r="D508" s="26">
        <v>1</v>
      </c>
      <c r="E508" s="8">
        <v>650.39700000000005</v>
      </c>
      <c r="F508" s="8">
        <v>650.39700000000005</v>
      </c>
      <c r="G508" s="8"/>
      <c r="H508" s="8"/>
      <c r="I508" s="8"/>
    </row>
    <row r="509" spans="1:9" ht="45" outlineLevel="1" x14ac:dyDescent="0.25">
      <c r="A509" s="25" t="s">
        <v>139</v>
      </c>
      <c r="B509" s="31" t="s">
        <v>537</v>
      </c>
      <c r="C509" s="36" t="s">
        <v>307</v>
      </c>
      <c r="D509" s="26">
        <v>1</v>
      </c>
      <c r="E509" s="8">
        <v>744.58399999999995</v>
      </c>
      <c r="F509" s="8">
        <v>744.58399999999995</v>
      </c>
      <c r="G509" s="8"/>
      <c r="H509" s="8"/>
      <c r="I509" s="8"/>
    </row>
    <row r="510" spans="1:9" ht="30" outlineLevel="1" x14ac:dyDescent="0.25">
      <c r="A510" s="25" t="s">
        <v>140</v>
      </c>
      <c r="B510" s="31" t="s">
        <v>538</v>
      </c>
      <c r="C510" s="36" t="s">
        <v>307</v>
      </c>
      <c r="D510" s="26">
        <v>1</v>
      </c>
      <c r="E510" s="8">
        <v>1154.598</v>
      </c>
      <c r="F510" s="8">
        <v>1154.598</v>
      </c>
      <c r="G510" s="8"/>
      <c r="H510" s="8"/>
      <c r="I510" s="8"/>
    </row>
    <row r="511" spans="1:9" outlineLevel="1" x14ac:dyDescent="0.25">
      <c r="A511" s="25" t="s">
        <v>141</v>
      </c>
      <c r="B511" s="31" t="s">
        <v>539</v>
      </c>
      <c r="C511" s="36" t="s">
        <v>307</v>
      </c>
      <c r="D511" s="26">
        <v>1</v>
      </c>
      <c r="E511" s="8">
        <v>687.34299999999996</v>
      </c>
      <c r="F511" s="8">
        <v>687.34299999999996</v>
      </c>
      <c r="G511" s="8"/>
      <c r="H511" s="8"/>
      <c r="I511" s="8"/>
    </row>
    <row r="512" spans="1:9" outlineLevel="1" x14ac:dyDescent="0.25">
      <c r="A512" s="25" t="s">
        <v>142</v>
      </c>
      <c r="B512" s="31" t="s">
        <v>540</v>
      </c>
      <c r="C512" s="36" t="s">
        <v>307</v>
      </c>
      <c r="D512" s="26">
        <v>1</v>
      </c>
      <c r="E512" s="8">
        <v>681.85</v>
      </c>
      <c r="F512" s="8">
        <v>681.85</v>
      </c>
      <c r="G512" s="8"/>
      <c r="H512" s="8"/>
      <c r="I512" s="8"/>
    </row>
    <row r="513" spans="1:9" ht="30" outlineLevel="1" x14ac:dyDescent="0.25">
      <c r="A513" s="25" t="s">
        <v>143</v>
      </c>
      <c r="B513" s="31" t="s">
        <v>541</v>
      </c>
      <c r="C513" s="36" t="s">
        <v>307</v>
      </c>
      <c r="D513" s="26">
        <v>1</v>
      </c>
      <c r="E513" s="8">
        <v>532.82500000000005</v>
      </c>
      <c r="F513" s="8">
        <v>532.82500000000005</v>
      </c>
      <c r="G513" s="8"/>
      <c r="H513" s="8"/>
      <c r="I513" s="8"/>
    </row>
    <row r="514" spans="1:9" ht="30" outlineLevel="1" x14ac:dyDescent="0.25">
      <c r="A514" s="25" t="s">
        <v>144</v>
      </c>
      <c r="B514" s="31" t="s">
        <v>542</v>
      </c>
      <c r="C514" s="36" t="s">
        <v>307</v>
      </c>
      <c r="D514" s="26">
        <v>1</v>
      </c>
      <c r="E514" s="8">
        <v>681.97299999999996</v>
      </c>
      <c r="F514" s="8">
        <v>681.97299999999996</v>
      </c>
      <c r="G514" s="8"/>
      <c r="H514" s="8"/>
      <c r="I514" s="8"/>
    </row>
    <row r="515" spans="1:9" ht="30" outlineLevel="1" x14ac:dyDescent="0.25">
      <c r="A515" s="25" t="s">
        <v>145</v>
      </c>
      <c r="B515" s="31" t="s">
        <v>543</v>
      </c>
      <c r="C515" s="36" t="s">
        <v>307</v>
      </c>
      <c r="D515" s="26">
        <v>1</v>
      </c>
      <c r="E515" s="8">
        <v>708.02800000000002</v>
      </c>
      <c r="F515" s="8">
        <v>708.02800000000002</v>
      </c>
      <c r="G515" s="8"/>
      <c r="H515" s="8"/>
      <c r="I515" s="8"/>
    </row>
    <row r="516" spans="1:9" outlineLevel="1" x14ac:dyDescent="0.25">
      <c r="A516" s="25" t="s">
        <v>146</v>
      </c>
      <c r="B516" s="31" t="s">
        <v>544</v>
      </c>
      <c r="C516" s="36" t="s">
        <v>307</v>
      </c>
      <c r="D516" s="26">
        <v>1</v>
      </c>
      <c r="E516" s="8">
        <v>638.48900000000003</v>
      </c>
      <c r="F516" s="8">
        <v>638.48900000000003</v>
      </c>
      <c r="G516" s="8"/>
      <c r="H516" s="8"/>
      <c r="I516" s="8"/>
    </row>
    <row r="517" spans="1:9" ht="30" outlineLevel="1" x14ac:dyDescent="0.25">
      <c r="A517" s="25" t="s">
        <v>147</v>
      </c>
      <c r="B517" s="31" t="s">
        <v>545</v>
      </c>
      <c r="C517" s="36" t="s">
        <v>307</v>
      </c>
      <c r="D517" s="26">
        <v>1</v>
      </c>
      <c r="E517" s="8">
        <v>1231.127</v>
      </c>
      <c r="F517" s="8">
        <v>1231.127</v>
      </c>
      <c r="G517" s="8"/>
      <c r="H517" s="8"/>
      <c r="I517" s="8"/>
    </row>
    <row r="518" spans="1:9" ht="30" outlineLevel="1" x14ac:dyDescent="0.25">
      <c r="A518" s="25" t="s">
        <v>148</v>
      </c>
      <c r="B518" s="31" t="s">
        <v>546</v>
      </c>
      <c r="C518" s="36" t="s">
        <v>307</v>
      </c>
      <c r="D518" s="26">
        <v>1</v>
      </c>
      <c r="E518" s="8">
        <v>1741.02</v>
      </c>
      <c r="F518" s="8">
        <v>1741.02</v>
      </c>
      <c r="G518" s="8"/>
      <c r="H518" s="8"/>
      <c r="I518" s="8"/>
    </row>
    <row r="519" spans="1:9" ht="30" outlineLevel="1" x14ac:dyDescent="0.25">
      <c r="A519" s="25" t="s">
        <v>149</v>
      </c>
      <c r="B519" s="31" t="s">
        <v>547</v>
      </c>
      <c r="C519" s="36" t="s">
        <v>307</v>
      </c>
      <c r="D519" s="26">
        <v>1</v>
      </c>
      <c r="E519" s="8">
        <v>1333.328</v>
      </c>
      <c r="F519" s="8">
        <v>1333.328</v>
      </c>
      <c r="G519" s="8"/>
      <c r="H519" s="8"/>
      <c r="I519" s="8"/>
    </row>
    <row r="520" spans="1:9" ht="30" outlineLevel="1" x14ac:dyDescent="0.25">
      <c r="A520" s="25" t="s">
        <v>150</v>
      </c>
      <c r="B520" s="31" t="s">
        <v>548</v>
      </c>
      <c r="C520" s="36" t="s">
        <v>307</v>
      </c>
      <c r="D520" s="26">
        <v>1</v>
      </c>
      <c r="E520" s="8">
        <v>1114.721</v>
      </c>
      <c r="F520" s="8">
        <v>1114.721</v>
      </c>
      <c r="G520" s="8"/>
      <c r="H520" s="8"/>
      <c r="I520" s="8"/>
    </row>
    <row r="521" spans="1:9" ht="30" outlineLevel="1" x14ac:dyDescent="0.25">
      <c r="A521" s="25" t="s">
        <v>151</v>
      </c>
      <c r="B521" s="31" t="s">
        <v>549</v>
      </c>
      <c r="C521" s="36" t="s">
        <v>307</v>
      </c>
      <c r="D521" s="26">
        <v>1</v>
      </c>
      <c r="E521" s="8">
        <v>602.83000000000004</v>
      </c>
      <c r="F521" s="8">
        <v>602.83000000000004</v>
      </c>
      <c r="G521" s="8"/>
      <c r="H521" s="8"/>
      <c r="I521" s="8"/>
    </row>
    <row r="522" spans="1:9" outlineLevel="1" x14ac:dyDescent="0.25">
      <c r="A522" s="25" t="s">
        <v>152</v>
      </c>
      <c r="B522" s="31" t="s">
        <v>550</v>
      </c>
      <c r="C522" s="36" t="s">
        <v>307</v>
      </c>
      <c r="D522" s="26">
        <v>1</v>
      </c>
      <c r="E522" s="8">
        <v>525.73400000000004</v>
      </c>
      <c r="F522" s="8">
        <v>525.73400000000004</v>
      </c>
      <c r="G522" s="8"/>
      <c r="H522" s="8"/>
      <c r="I522" s="8"/>
    </row>
    <row r="523" spans="1:9" outlineLevel="1" x14ac:dyDescent="0.25">
      <c r="A523" s="25" t="s">
        <v>153</v>
      </c>
      <c r="B523" s="31" t="s">
        <v>551</v>
      </c>
      <c r="C523" s="36" t="s">
        <v>307</v>
      </c>
      <c r="D523" s="26">
        <v>1</v>
      </c>
      <c r="E523" s="8">
        <v>651.92499999999995</v>
      </c>
      <c r="F523" s="8">
        <v>651.92499999999995</v>
      </c>
      <c r="G523" s="8"/>
      <c r="H523" s="8"/>
      <c r="I523" s="8"/>
    </row>
    <row r="524" spans="1:9" outlineLevel="1" x14ac:dyDescent="0.25">
      <c r="A524" s="25" t="s">
        <v>154</v>
      </c>
      <c r="B524" s="31" t="s">
        <v>552</v>
      </c>
      <c r="C524" s="36" t="s">
        <v>307</v>
      </c>
      <c r="D524" s="26">
        <v>1</v>
      </c>
      <c r="E524" s="8">
        <v>518.22400000000005</v>
      </c>
      <c r="F524" s="8">
        <v>518.22400000000005</v>
      </c>
      <c r="G524" s="8"/>
      <c r="H524" s="8"/>
      <c r="I524" s="8"/>
    </row>
    <row r="525" spans="1:9" ht="30" outlineLevel="1" x14ac:dyDescent="0.25">
      <c r="A525" s="25" t="s">
        <v>155</v>
      </c>
      <c r="B525" s="31" t="s">
        <v>553</v>
      </c>
      <c r="C525" s="36" t="s">
        <v>307</v>
      </c>
      <c r="D525" s="26">
        <v>1</v>
      </c>
      <c r="E525" s="8">
        <v>806.27800000000002</v>
      </c>
      <c r="F525" s="8">
        <v>806.27800000000002</v>
      </c>
      <c r="G525" s="8"/>
      <c r="H525" s="8"/>
      <c r="I525" s="8"/>
    </row>
    <row r="526" spans="1:9" outlineLevel="1" x14ac:dyDescent="0.25">
      <c r="A526" s="9" t="s">
        <v>170</v>
      </c>
      <c r="B526" s="34" t="s">
        <v>411</v>
      </c>
      <c r="C526" s="35" t="s">
        <v>412</v>
      </c>
      <c r="D526" s="3">
        <f>SUM(D527:D528)</f>
        <v>2</v>
      </c>
      <c r="E526" s="3">
        <f t="shared" ref="E526:F526" si="24">SUM(E527:E528)</f>
        <v>71456</v>
      </c>
      <c r="F526" s="3">
        <f t="shared" si="24"/>
        <v>71456</v>
      </c>
      <c r="G526" s="8"/>
      <c r="H526" s="8"/>
      <c r="I526" s="8"/>
    </row>
    <row r="527" spans="1:9" outlineLevel="1" x14ac:dyDescent="0.25">
      <c r="A527" s="12" t="s">
        <v>171</v>
      </c>
      <c r="B527" s="41" t="s">
        <v>554</v>
      </c>
      <c r="C527" s="36" t="s">
        <v>414</v>
      </c>
      <c r="D527" s="36">
        <v>1</v>
      </c>
      <c r="E527" s="8">
        <v>31729</v>
      </c>
      <c r="F527" s="8">
        <v>31729</v>
      </c>
      <c r="G527" s="8"/>
      <c r="H527" s="8"/>
      <c r="I527" s="8"/>
    </row>
    <row r="528" spans="1:9" ht="45" outlineLevel="1" x14ac:dyDescent="0.25">
      <c r="A528" s="12" t="s">
        <v>172</v>
      </c>
      <c r="B528" s="41" t="s">
        <v>555</v>
      </c>
      <c r="C528" s="36" t="s">
        <v>414</v>
      </c>
      <c r="D528" s="36">
        <v>1</v>
      </c>
      <c r="E528" s="8">
        <v>39727</v>
      </c>
      <c r="F528" s="8">
        <v>39727</v>
      </c>
      <c r="G528" s="8"/>
      <c r="H528" s="8"/>
      <c r="I528" s="8"/>
    </row>
    <row r="529" spans="1:9" x14ac:dyDescent="0.25">
      <c r="A529" s="4"/>
      <c r="B529" s="5" t="s">
        <v>556</v>
      </c>
      <c r="C529" s="6"/>
      <c r="D529" s="7"/>
      <c r="E529" s="23">
        <f>E530+E555+E606+E676</f>
        <v>5439612.6500000004</v>
      </c>
      <c r="F529" s="23">
        <f>F530+F555+F606+F676</f>
        <v>5439612.6500000004</v>
      </c>
      <c r="G529" s="7"/>
      <c r="H529" s="7"/>
      <c r="I529" s="7"/>
    </row>
    <row r="530" spans="1:9" outlineLevel="1" x14ac:dyDescent="0.25">
      <c r="A530" s="9" t="s">
        <v>0</v>
      </c>
      <c r="B530" s="34" t="s">
        <v>256</v>
      </c>
      <c r="C530" s="35" t="s">
        <v>1</v>
      </c>
      <c r="D530" s="11">
        <f>SUM(D531:D554)</f>
        <v>10942</v>
      </c>
      <c r="E530" s="11">
        <f t="shared" ref="E530:F530" si="25">SUM(E531:E554)</f>
        <v>5029235.4510000004</v>
      </c>
      <c r="F530" s="11">
        <f t="shared" si="25"/>
        <v>5029235.4510000004</v>
      </c>
      <c r="G530" s="11"/>
      <c r="H530" s="11"/>
      <c r="I530" s="11"/>
    </row>
    <row r="531" spans="1:9" ht="30" outlineLevel="1" x14ac:dyDescent="0.25">
      <c r="A531" s="12" t="s">
        <v>2</v>
      </c>
      <c r="B531" s="31" t="s">
        <v>533</v>
      </c>
      <c r="C531" s="14" t="s">
        <v>1</v>
      </c>
      <c r="D531" s="15">
        <v>600</v>
      </c>
      <c r="E531" s="8">
        <v>110941.694</v>
      </c>
      <c r="F531" s="8">
        <v>110941.694</v>
      </c>
      <c r="G531" s="8"/>
      <c r="H531" s="8"/>
      <c r="I531" s="8"/>
    </row>
    <row r="532" spans="1:9" outlineLevel="1" x14ac:dyDescent="0.25">
      <c r="A532" s="12" t="s">
        <v>3</v>
      </c>
      <c r="B532" s="31" t="s">
        <v>534</v>
      </c>
      <c r="C532" s="14" t="s">
        <v>1</v>
      </c>
      <c r="D532" s="15">
        <v>294</v>
      </c>
      <c r="E532" s="8">
        <v>20273.308000000001</v>
      </c>
      <c r="F532" s="8">
        <v>20273.308000000001</v>
      </c>
      <c r="G532" s="8"/>
      <c r="H532" s="8"/>
      <c r="I532" s="8"/>
    </row>
    <row r="533" spans="1:9" ht="45" outlineLevel="1" x14ac:dyDescent="0.25">
      <c r="A533" s="12" t="s">
        <v>4</v>
      </c>
      <c r="B533" s="31" t="s">
        <v>535</v>
      </c>
      <c r="C533" s="14" t="s">
        <v>1</v>
      </c>
      <c r="D533" s="15">
        <v>292</v>
      </c>
      <c r="E533" s="8">
        <v>45649.993000000002</v>
      </c>
      <c r="F533" s="8">
        <v>45649.993000000002</v>
      </c>
      <c r="G533" s="8"/>
      <c r="H533" s="8"/>
      <c r="I533" s="8"/>
    </row>
    <row r="534" spans="1:9" ht="30" outlineLevel="1" x14ac:dyDescent="0.25">
      <c r="A534" s="12" t="s">
        <v>5</v>
      </c>
      <c r="B534" s="31" t="s">
        <v>536</v>
      </c>
      <c r="C534" s="14" t="s">
        <v>1</v>
      </c>
      <c r="D534" s="15">
        <v>112</v>
      </c>
      <c r="E534" s="8">
        <v>65151.010999999999</v>
      </c>
      <c r="F534" s="8">
        <v>65151.010999999999</v>
      </c>
      <c r="G534" s="8"/>
      <c r="H534" s="8"/>
      <c r="I534" s="8"/>
    </row>
    <row r="535" spans="1:9" ht="45" outlineLevel="1" x14ac:dyDescent="0.25">
      <c r="A535" s="12" t="s">
        <v>6</v>
      </c>
      <c r="B535" s="31" t="s">
        <v>537</v>
      </c>
      <c r="C535" s="14" t="s">
        <v>1</v>
      </c>
      <c r="D535" s="15">
        <v>378</v>
      </c>
      <c r="E535" s="8">
        <v>55685.235999999997</v>
      </c>
      <c r="F535" s="8">
        <v>55685.235999999997</v>
      </c>
      <c r="G535" s="8"/>
      <c r="H535" s="8"/>
      <c r="I535" s="8"/>
    </row>
    <row r="536" spans="1:9" ht="30" outlineLevel="1" x14ac:dyDescent="0.25">
      <c r="A536" s="12" t="s">
        <v>7</v>
      </c>
      <c r="B536" s="31" t="s">
        <v>538</v>
      </c>
      <c r="C536" s="14" t="s">
        <v>1</v>
      </c>
      <c r="D536" s="15">
        <v>370</v>
      </c>
      <c r="E536" s="8">
        <v>73810.258000000002</v>
      </c>
      <c r="F536" s="8">
        <v>73810.258000000002</v>
      </c>
      <c r="G536" s="8"/>
      <c r="H536" s="8"/>
      <c r="I536" s="8"/>
    </row>
    <row r="537" spans="1:9" outlineLevel="1" x14ac:dyDescent="0.25">
      <c r="A537" s="12" t="s">
        <v>8</v>
      </c>
      <c r="B537" s="31" t="s">
        <v>539</v>
      </c>
      <c r="C537" s="14" t="s">
        <v>1</v>
      </c>
      <c r="D537" s="15">
        <v>325</v>
      </c>
      <c r="E537" s="8">
        <v>58225.163</v>
      </c>
      <c r="F537" s="8">
        <v>58225.163</v>
      </c>
      <c r="G537" s="8"/>
      <c r="H537" s="8"/>
      <c r="I537" s="8"/>
    </row>
    <row r="538" spans="1:9" outlineLevel="1" x14ac:dyDescent="0.25">
      <c r="A538" s="12" t="s">
        <v>9</v>
      </c>
      <c r="B538" s="31" t="s">
        <v>540</v>
      </c>
      <c r="C538" s="14" t="s">
        <v>1</v>
      </c>
      <c r="D538" s="15">
        <v>320</v>
      </c>
      <c r="E538" s="8">
        <v>56961.749000000003</v>
      </c>
      <c r="F538" s="8">
        <v>56961.749000000003</v>
      </c>
      <c r="G538" s="8"/>
      <c r="H538" s="8"/>
      <c r="I538" s="8"/>
    </row>
    <row r="539" spans="1:9" ht="30" outlineLevel="1" x14ac:dyDescent="0.25">
      <c r="A539" s="12" t="s">
        <v>10</v>
      </c>
      <c r="B539" s="31" t="s">
        <v>541</v>
      </c>
      <c r="C539" s="14" t="s">
        <v>1</v>
      </c>
      <c r="D539" s="15">
        <v>210</v>
      </c>
      <c r="E539" s="8">
        <v>60929.624000000003</v>
      </c>
      <c r="F539" s="8">
        <v>60929.624000000003</v>
      </c>
      <c r="G539" s="8"/>
      <c r="H539" s="8"/>
      <c r="I539" s="8"/>
    </row>
    <row r="540" spans="1:9" ht="30" outlineLevel="1" x14ac:dyDescent="0.25">
      <c r="A540" s="12" t="s">
        <v>11</v>
      </c>
      <c r="B540" s="31" t="s">
        <v>542</v>
      </c>
      <c r="C540" s="14" t="s">
        <v>1</v>
      </c>
      <c r="D540" s="15">
        <v>320</v>
      </c>
      <c r="E540" s="8">
        <v>54202.523000000001</v>
      </c>
      <c r="F540" s="8">
        <v>54202.523000000001</v>
      </c>
      <c r="G540" s="8"/>
      <c r="H540" s="8"/>
      <c r="I540" s="8"/>
    </row>
    <row r="541" spans="1:9" ht="30" outlineLevel="1" x14ac:dyDescent="0.25">
      <c r="A541" s="12" t="s">
        <v>12</v>
      </c>
      <c r="B541" s="31" t="s">
        <v>543</v>
      </c>
      <c r="C541" s="14" t="s">
        <v>1</v>
      </c>
      <c r="D541" s="15">
        <v>344</v>
      </c>
      <c r="E541" s="8">
        <v>69276.061000000002</v>
      </c>
      <c r="F541" s="8">
        <v>69276.061000000002</v>
      </c>
      <c r="G541" s="8"/>
      <c r="H541" s="8"/>
      <c r="I541" s="8"/>
    </row>
    <row r="542" spans="1:9" outlineLevel="1" x14ac:dyDescent="0.25">
      <c r="A542" s="12" t="s">
        <v>13</v>
      </c>
      <c r="B542" s="31" t="s">
        <v>544</v>
      </c>
      <c r="C542" s="14" t="s">
        <v>1</v>
      </c>
      <c r="D542" s="15">
        <v>285</v>
      </c>
      <c r="E542" s="8">
        <v>58409.021999999997</v>
      </c>
      <c r="F542" s="8">
        <v>58409.021999999997</v>
      </c>
      <c r="G542" s="8"/>
      <c r="H542" s="8"/>
      <c r="I542" s="8"/>
    </row>
    <row r="543" spans="1:9" ht="30" outlineLevel="1" x14ac:dyDescent="0.25">
      <c r="A543" s="12" t="s">
        <v>14</v>
      </c>
      <c r="B543" s="31" t="s">
        <v>545</v>
      </c>
      <c r="C543" s="14" t="s">
        <v>1</v>
      </c>
      <c r="D543" s="15">
        <v>822</v>
      </c>
      <c r="E543" s="8">
        <v>182032.49799999999</v>
      </c>
      <c r="F543" s="8">
        <v>182032.49799999999</v>
      </c>
      <c r="G543" s="8"/>
      <c r="H543" s="8"/>
      <c r="I543" s="8"/>
    </row>
    <row r="544" spans="1:9" ht="30" outlineLevel="1" x14ac:dyDescent="0.25">
      <c r="A544" s="12" t="s">
        <v>15</v>
      </c>
      <c r="B544" s="31" t="s">
        <v>546</v>
      </c>
      <c r="C544" s="14" t="s">
        <v>1</v>
      </c>
      <c r="D544" s="15">
        <v>1097</v>
      </c>
      <c r="E544" s="8">
        <v>191019.29199999999</v>
      </c>
      <c r="F544" s="8">
        <v>191019.29199999999</v>
      </c>
      <c r="G544" s="8"/>
      <c r="H544" s="8"/>
      <c r="I544" s="8"/>
    </row>
    <row r="545" spans="1:9" ht="28.5" customHeight="1" outlineLevel="1" x14ac:dyDescent="0.25">
      <c r="A545" s="12" t="s">
        <v>16</v>
      </c>
      <c r="B545" s="31" t="s">
        <v>547</v>
      </c>
      <c r="C545" s="14" t="s">
        <v>1</v>
      </c>
      <c r="D545" s="15">
        <v>471</v>
      </c>
      <c r="E545" s="8">
        <v>70389.714999999997</v>
      </c>
      <c r="F545" s="8">
        <v>70389.714999999997</v>
      </c>
      <c r="G545" s="8"/>
      <c r="H545" s="8"/>
      <c r="I545" s="8"/>
    </row>
    <row r="546" spans="1:9" ht="23.25" customHeight="1" outlineLevel="1" x14ac:dyDescent="0.25">
      <c r="A546" s="12" t="s">
        <v>17</v>
      </c>
      <c r="B546" s="31" t="s">
        <v>548</v>
      </c>
      <c r="C546" s="14" t="s">
        <v>1</v>
      </c>
      <c r="D546" s="15">
        <v>707</v>
      </c>
      <c r="E546" s="8">
        <v>84366.615000000005</v>
      </c>
      <c r="F546" s="8">
        <v>84366.615000000005</v>
      </c>
      <c r="G546" s="8"/>
      <c r="H546" s="8"/>
      <c r="I546" s="8"/>
    </row>
    <row r="547" spans="1:9" ht="30" outlineLevel="1" x14ac:dyDescent="0.25">
      <c r="A547" s="12" t="s">
        <v>18</v>
      </c>
      <c r="B547" s="31" t="s">
        <v>549</v>
      </c>
      <c r="C547" s="14" t="s">
        <v>1</v>
      </c>
      <c r="D547" s="15">
        <v>260</v>
      </c>
      <c r="E547" s="8">
        <v>62712.194000000003</v>
      </c>
      <c r="F547" s="8">
        <v>62712.194000000003</v>
      </c>
      <c r="G547" s="8"/>
      <c r="H547" s="8"/>
      <c r="I547" s="8"/>
    </row>
    <row r="548" spans="1:9" outlineLevel="1" x14ac:dyDescent="0.25">
      <c r="A548" s="12" t="s">
        <v>19</v>
      </c>
      <c r="B548" s="31" t="s">
        <v>550</v>
      </c>
      <c r="C548" s="14" t="s">
        <v>1</v>
      </c>
      <c r="D548" s="15">
        <v>205</v>
      </c>
      <c r="E548" s="8">
        <v>48960.177000000003</v>
      </c>
      <c r="F548" s="8">
        <v>48960.177000000003</v>
      </c>
      <c r="G548" s="8"/>
      <c r="H548" s="8"/>
      <c r="I548" s="8"/>
    </row>
    <row r="549" spans="1:9" outlineLevel="1" x14ac:dyDescent="0.25">
      <c r="A549" s="12" t="s">
        <v>208</v>
      </c>
      <c r="B549" s="31" t="s">
        <v>551</v>
      </c>
      <c r="C549" s="14" t="s">
        <v>1</v>
      </c>
      <c r="D549" s="15">
        <v>295</v>
      </c>
      <c r="E549" s="8">
        <v>67670.653999999995</v>
      </c>
      <c r="F549" s="8">
        <v>67670.653999999995</v>
      </c>
      <c r="G549" s="8"/>
      <c r="H549" s="8"/>
      <c r="I549" s="8"/>
    </row>
    <row r="550" spans="1:9" outlineLevel="1" x14ac:dyDescent="0.25">
      <c r="A550" s="12" t="s">
        <v>209</v>
      </c>
      <c r="B550" s="31" t="s">
        <v>552</v>
      </c>
      <c r="C550" s="14" t="s">
        <v>1</v>
      </c>
      <c r="D550" s="15">
        <v>195</v>
      </c>
      <c r="E550" s="8">
        <v>45395.627</v>
      </c>
      <c r="F550" s="8">
        <v>45395.627</v>
      </c>
      <c r="G550" s="8"/>
      <c r="H550" s="8"/>
      <c r="I550" s="8"/>
    </row>
    <row r="551" spans="1:9" ht="30" outlineLevel="1" x14ac:dyDescent="0.25">
      <c r="A551" s="12" t="s">
        <v>210</v>
      </c>
      <c r="B551" s="31" t="s">
        <v>553</v>
      </c>
      <c r="C551" s="14" t="s">
        <v>1</v>
      </c>
      <c r="D551" s="15">
        <v>435</v>
      </c>
      <c r="E551" s="8">
        <v>165855.46799999999</v>
      </c>
      <c r="F551" s="8">
        <v>165855.46799999999</v>
      </c>
      <c r="G551" s="8"/>
      <c r="H551" s="8"/>
      <c r="I551" s="8"/>
    </row>
    <row r="552" spans="1:9" ht="30" outlineLevel="1" x14ac:dyDescent="0.25">
      <c r="A552" s="12" t="s">
        <v>211</v>
      </c>
      <c r="B552" s="31" t="s">
        <v>375</v>
      </c>
      <c r="C552" s="14" t="s">
        <v>1</v>
      </c>
      <c r="D552" s="15">
        <v>422</v>
      </c>
      <c r="E552" s="8">
        <v>305268.397</v>
      </c>
      <c r="F552" s="8">
        <v>305268.397</v>
      </c>
      <c r="G552" s="8"/>
      <c r="H552" s="8"/>
      <c r="I552" s="8"/>
    </row>
    <row r="553" spans="1:9" ht="30" outlineLevel="1" x14ac:dyDescent="0.25">
      <c r="A553" s="12" t="s">
        <v>212</v>
      </c>
      <c r="B553" s="31" t="s">
        <v>557</v>
      </c>
      <c r="C553" s="14" t="s">
        <v>1</v>
      </c>
      <c r="D553" s="15">
        <v>1353</v>
      </c>
      <c r="E553" s="8">
        <v>2228117.3640000001</v>
      </c>
      <c r="F553" s="8">
        <v>2228117.3640000001</v>
      </c>
      <c r="G553" s="8"/>
      <c r="H553" s="8"/>
      <c r="I553" s="8"/>
    </row>
    <row r="554" spans="1:9" ht="30" outlineLevel="1" x14ac:dyDescent="0.25">
      <c r="A554" s="12" t="s">
        <v>213</v>
      </c>
      <c r="B554" s="31" t="s">
        <v>558</v>
      </c>
      <c r="C554" s="14" t="s">
        <v>1</v>
      </c>
      <c r="D554" s="15">
        <v>830</v>
      </c>
      <c r="E554" s="8">
        <v>847931.80799999996</v>
      </c>
      <c r="F554" s="8">
        <v>847931.80799999996</v>
      </c>
      <c r="G554" s="15"/>
      <c r="H554" s="15"/>
      <c r="I554" s="15"/>
    </row>
    <row r="555" spans="1:9" outlineLevel="1" x14ac:dyDescent="0.25">
      <c r="A555" s="9" t="s">
        <v>20</v>
      </c>
      <c r="B555" s="34" t="s">
        <v>531</v>
      </c>
      <c r="C555" s="35" t="s">
        <v>276</v>
      </c>
      <c r="D555" s="10">
        <f>D556+D581</f>
        <v>47</v>
      </c>
      <c r="E555" s="10">
        <f t="shared" ref="E555:F555" si="26">E556+E581</f>
        <v>162239.73200000002</v>
      </c>
      <c r="F555" s="10">
        <f t="shared" si="26"/>
        <v>162239.73200000002</v>
      </c>
      <c r="G555" s="10"/>
      <c r="H555" s="10"/>
      <c r="I555" s="10"/>
    </row>
    <row r="556" spans="1:9" outlineLevel="1" x14ac:dyDescent="0.25">
      <c r="A556" s="17" t="s">
        <v>21</v>
      </c>
      <c r="B556" s="53" t="s">
        <v>277</v>
      </c>
      <c r="C556" s="58" t="s">
        <v>276</v>
      </c>
      <c r="D556" s="18">
        <f>SUM(D557:D579)</f>
        <v>23</v>
      </c>
      <c r="E556" s="18">
        <f>SUM(E557:E580)</f>
        <v>139105.24900000001</v>
      </c>
      <c r="F556" s="18">
        <f>SUM(F557:F580)</f>
        <v>139105.24900000001</v>
      </c>
      <c r="G556" s="18"/>
      <c r="H556" s="18"/>
      <c r="I556" s="18"/>
    </row>
    <row r="557" spans="1:9" ht="30" outlineLevel="1" x14ac:dyDescent="0.25">
      <c r="A557" s="19" t="s">
        <v>22</v>
      </c>
      <c r="B557" s="31" t="s">
        <v>533</v>
      </c>
      <c r="C557" s="55" t="s">
        <v>276</v>
      </c>
      <c r="D557" s="20">
        <v>1</v>
      </c>
      <c r="E557" s="8">
        <v>3217.3090000000002</v>
      </c>
      <c r="F557" s="8">
        <v>3217.3090000000002</v>
      </c>
      <c r="G557" s="8"/>
      <c r="H557" s="8"/>
      <c r="I557" s="8"/>
    </row>
    <row r="558" spans="1:9" outlineLevel="1" x14ac:dyDescent="0.25">
      <c r="A558" s="19" t="s">
        <v>23</v>
      </c>
      <c r="B558" s="31" t="s">
        <v>534</v>
      </c>
      <c r="C558" s="55" t="s">
        <v>276</v>
      </c>
      <c r="D558" s="20">
        <v>1</v>
      </c>
      <c r="E558" s="8">
        <v>587.92600000000004</v>
      </c>
      <c r="F558" s="8">
        <v>587.92600000000004</v>
      </c>
      <c r="G558" s="8"/>
      <c r="H558" s="8"/>
      <c r="I558" s="8"/>
    </row>
    <row r="559" spans="1:9" ht="45" outlineLevel="1" x14ac:dyDescent="0.25">
      <c r="A559" s="19" t="s">
        <v>24</v>
      </c>
      <c r="B559" s="31" t="s">
        <v>535</v>
      </c>
      <c r="C559" s="55" t="s">
        <v>276</v>
      </c>
      <c r="D559" s="20">
        <v>1</v>
      </c>
      <c r="E559" s="8">
        <v>1323.85</v>
      </c>
      <c r="F559" s="8">
        <v>1323.85</v>
      </c>
      <c r="G559" s="8"/>
      <c r="I559" s="8"/>
    </row>
    <row r="560" spans="1:9" ht="30" outlineLevel="1" x14ac:dyDescent="0.25">
      <c r="A560" s="19" t="s">
        <v>25</v>
      </c>
      <c r="B560" s="31" t="s">
        <v>536</v>
      </c>
      <c r="C560" s="55" t="s">
        <v>276</v>
      </c>
      <c r="D560" s="20">
        <v>1</v>
      </c>
      <c r="E560" s="8">
        <v>1856.8030000000001</v>
      </c>
      <c r="F560" s="8">
        <v>1856.8030000000001</v>
      </c>
      <c r="G560" s="8"/>
      <c r="H560" s="8"/>
      <c r="I560" s="8"/>
    </row>
    <row r="561" spans="1:9" ht="45" outlineLevel="1" x14ac:dyDescent="0.25">
      <c r="A561" s="19" t="s">
        <v>26</v>
      </c>
      <c r="B561" s="31" t="s">
        <v>537</v>
      </c>
      <c r="C561" s="55" t="s">
        <v>276</v>
      </c>
      <c r="D561" s="20">
        <v>1</v>
      </c>
      <c r="E561" s="8">
        <v>1614.8710000000001</v>
      </c>
      <c r="F561" s="8">
        <v>1614.8710000000001</v>
      </c>
      <c r="G561" s="8"/>
      <c r="H561" s="8"/>
      <c r="I561" s="8"/>
    </row>
    <row r="562" spans="1:9" ht="30" outlineLevel="1" x14ac:dyDescent="0.25">
      <c r="A562" s="19" t="s">
        <v>27</v>
      </c>
      <c r="B562" s="31" t="s">
        <v>538</v>
      </c>
      <c r="C562" s="55" t="s">
        <v>276</v>
      </c>
      <c r="D562" s="20">
        <v>1</v>
      </c>
      <c r="E562" s="8">
        <v>2140.4969999999998</v>
      </c>
      <c r="F562" s="8">
        <v>2140.4969999999998</v>
      </c>
      <c r="G562" s="8"/>
      <c r="H562" s="8"/>
      <c r="I562" s="8"/>
    </row>
    <row r="563" spans="1:9" outlineLevel="1" x14ac:dyDescent="0.25">
      <c r="A563" s="19" t="s">
        <v>28</v>
      </c>
      <c r="B563" s="31" t="s">
        <v>539</v>
      </c>
      <c r="C563" s="55" t="s">
        <v>276</v>
      </c>
      <c r="D563" s="20">
        <v>1</v>
      </c>
      <c r="E563" s="8">
        <v>1688.529</v>
      </c>
      <c r="F563" s="8">
        <v>1688.529</v>
      </c>
      <c r="G563" s="8"/>
      <c r="H563" s="8"/>
      <c r="I563" s="8"/>
    </row>
    <row r="564" spans="1:9" outlineLevel="1" x14ac:dyDescent="0.25">
      <c r="A564" s="19" t="s">
        <v>29</v>
      </c>
      <c r="B564" s="31" t="s">
        <v>540</v>
      </c>
      <c r="C564" s="55" t="s">
        <v>276</v>
      </c>
      <c r="D564" s="20">
        <v>1</v>
      </c>
      <c r="E564" s="8">
        <v>1651.8910000000001</v>
      </c>
      <c r="F564" s="8">
        <v>1651.8910000000001</v>
      </c>
      <c r="G564" s="8"/>
      <c r="H564" s="8"/>
      <c r="I564" s="8"/>
    </row>
    <row r="565" spans="1:9" ht="30" outlineLevel="1" x14ac:dyDescent="0.25">
      <c r="A565" s="19" t="s">
        <v>30</v>
      </c>
      <c r="B565" s="31" t="s">
        <v>541</v>
      </c>
      <c r="C565" s="55" t="s">
        <v>276</v>
      </c>
      <c r="D565" s="20">
        <v>1</v>
      </c>
      <c r="E565" s="8">
        <v>1766.9590000000001</v>
      </c>
      <c r="F565" s="8">
        <v>1766.9590000000001</v>
      </c>
      <c r="G565" s="8"/>
      <c r="H565" s="8"/>
      <c r="I565" s="8"/>
    </row>
    <row r="566" spans="1:9" ht="30" outlineLevel="1" x14ac:dyDescent="0.25">
      <c r="A566" s="19" t="s">
        <v>31</v>
      </c>
      <c r="B566" s="31" t="s">
        <v>542</v>
      </c>
      <c r="C566" s="55" t="s">
        <v>276</v>
      </c>
      <c r="D566" s="20">
        <v>1</v>
      </c>
      <c r="E566" s="8">
        <v>1287.8520000000001</v>
      </c>
      <c r="F566" s="8">
        <v>1287.8520000000001</v>
      </c>
      <c r="G566" s="8"/>
      <c r="H566" s="8"/>
      <c r="I566" s="8"/>
    </row>
    <row r="567" spans="1:9" ht="30" outlineLevel="1" x14ac:dyDescent="0.25">
      <c r="A567" s="19" t="s">
        <v>32</v>
      </c>
      <c r="B567" s="31" t="s">
        <v>543</v>
      </c>
      <c r="C567" s="55" t="s">
        <v>276</v>
      </c>
      <c r="D567" s="20">
        <v>1</v>
      </c>
      <c r="E567" s="8">
        <v>2043.644</v>
      </c>
      <c r="F567" s="8">
        <v>2043.644</v>
      </c>
      <c r="G567" s="8"/>
      <c r="H567" s="8"/>
      <c r="I567" s="8"/>
    </row>
    <row r="568" spans="1:9" outlineLevel="1" x14ac:dyDescent="0.25">
      <c r="A568" s="19" t="s">
        <v>33</v>
      </c>
      <c r="B568" s="31" t="s">
        <v>544</v>
      </c>
      <c r="C568" s="55" t="s">
        <v>276</v>
      </c>
      <c r="D568" s="20">
        <v>1</v>
      </c>
      <c r="E568" s="8">
        <v>1693.8610000000001</v>
      </c>
      <c r="F568" s="8">
        <v>1693.8610000000001</v>
      </c>
      <c r="G568" s="8"/>
      <c r="H568" s="8"/>
      <c r="I568" s="8"/>
    </row>
    <row r="569" spans="1:9" ht="18.75" customHeight="1" outlineLevel="1" x14ac:dyDescent="0.25">
      <c r="A569" s="19" t="s">
        <v>34</v>
      </c>
      <c r="B569" s="31" t="s">
        <v>545</v>
      </c>
      <c r="C569" s="55" t="s">
        <v>276</v>
      </c>
      <c r="D569" s="20">
        <v>1</v>
      </c>
      <c r="E569" s="8">
        <v>5278.942</v>
      </c>
      <c r="F569" s="8">
        <v>5278.942</v>
      </c>
      <c r="G569" s="8"/>
      <c r="H569" s="8"/>
      <c r="I569" s="8"/>
    </row>
    <row r="570" spans="1:9" ht="30" outlineLevel="1" x14ac:dyDescent="0.25">
      <c r="A570" s="19" t="s">
        <v>35</v>
      </c>
      <c r="B570" s="31" t="s">
        <v>546</v>
      </c>
      <c r="C570" s="55" t="s">
        <v>276</v>
      </c>
      <c r="D570" s="20">
        <v>1</v>
      </c>
      <c r="E570" s="8">
        <v>5539.56</v>
      </c>
      <c r="F570" s="8">
        <v>5539.56</v>
      </c>
      <c r="G570" s="8"/>
      <c r="H570" s="8"/>
      <c r="I570" s="8"/>
    </row>
    <row r="571" spans="1:9" ht="30" outlineLevel="1" x14ac:dyDescent="0.25">
      <c r="A571" s="19" t="s">
        <v>36</v>
      </c>
      <c r="B571" s="31" t="s">
        <v>547</v>
      </c>
      <c r="C571" s="55" t="s">
        <v>276</v>
      </c>
      <c r="D571" s="20">
        <v>1</v>
      </c>
      <c r="E571" s="8">
        <v>2076.4969999999998</v>
      </c>
      <c r="F571" s="8">
        <v>2076.4969999999998</v>
      </c>
      <c r="G571" s="8"/>
      <c r="H571" s="8"/>
      <c r="I571" s="8"/>
    </row>
    <row r="572" spans="1:9" ht="30" outlineLevel="1" x14ac:dyDescent="0.25">
      <c r="A572" s="19" t="s">
        <v>37</v>
      </c>
      <c r="B572" s="31" t="s">
        <v>548</v>
      </c>
      <c r="C572" s="55" t="s">
        <v>276</v>
      </c>
      <c r="D572" s="20">
        <v>1</v>
      </c>
      <c r="E572" s="8">
        <v>2446.6320000000001</v>
      </c>
      <c r="F572" s="8">
        <v>2446.6320000000001</v>
      </c>
      <c r="G572" s="8"/>
      <c r="H572" s="8"/>
      <c r="I572" s="8"/>
    </row>
    <row r="573" spans="1:9" ht="30" outlineLevel="1" x14ac:dyDescent="0.25">
      <c r="A573" s="19" t="s">
        <v>38</v>
      </c>
      <c r="B573" s="31" t="s">
        <v>549</v>
      </c>
      <c r="C573" s="55" t="s">
        <v>276</v>
      </c>
      <c r="D573" s="20">
        <v>1</v>
      </c>
      <c r="E573" s="8">
        <v>1818.654</v>
      </c>
      <c r="F573" s="8">
        <v>1818.654</v>
      </c>
      <c r="G573" s="8"/>
      <c r="H573" s="8"/>
      <c r="I573" s="8"/>
    </row>
    <row r="574" spans="1:9" outlineLevel="1" x14ac:dyDescent="0.25">
      <c r="A574" s="19" t="s">
        <v>39</v>
      </c>
      <c r="B574" s="31" t="s">
        <v>550</v>
      </c>
      <c r="C574" s="55" t="s">
        <v>276</v>
      </c>
      <c r="D574" s="20">
        <v>1</v>
      </c>
      <c r="E574" s="8">
        <v>1385.5730000000001</v>
      </c>
      <c r="F574" s="8">
        <v>1385.5730000000001</v>
      </c>
      <c r="G574" s="8"/>
      <c r="H574" s="8"/>
      <c r="I574" s="8"/>
    </row>
    <row r="575" spans="1:9" outlineLevel="1" x14ac:dyDescent="0.25">
      <c r="A575" s="19" t="s">
        <v>219</v>
      </c>
      <c r="B575" s="31" t="s">
        <v>551</v>
      </c>
      <c r="C575" s="55" t="s">
        <v>276</v>
      </c>
      <c r="D575" s="20">
        <v>1</v>
      </c>
      <c r="E575" s="8">
        <v>1962.4490000000001</v>
      </c>
      <c r="F575" s="8">
        <v>1962.4490000000001</v>
      </c>
      <c r="G575" s="8"/>
      <c r="H575" s="8"/>
      <c r="I575" s="8"/>
    </row>
    <row r="576" spans="1:9" outlineLevel="1" x14ac:dyDescent="0.25">
      <c r="A576" s="19" t="s">
        <v>220</v>
      </c>
      <c r="B576" s="31" t="s">
        <v>552</v>
      </c>
      <c r="C576" s="55" t="s">
        <v>276</v>
      </c>
      <c r="D576" s="20">
        <v>1</v>
      </c>
      <c r="E576" s="8">
        <v>1316.473</v>
      </c>
      <c r="F576" s="8">
        <v>1316.473</v>
      </c>
      <c r="G576" s="8"/>
      <c r="H576" s="8"/>
      <c r="I576" s="8"/>
    </row>
    <row r="577" spans="1:9" ht="30" outlineLevel="1" x14ac:dyDescent="0.25">
      <c r="A577" s="19" t="s">
        <v>221</v>
      </c>
      <c r="B577" s="31" t="s">
        <v>553</v>
      </c>
      <c r="C577" s="55" t="s">
        <v>276</v>
      </c>
      <c r="D577" s="20">
        <v>1</v>
      </c>
      <c r="E577" s="8">
        <v>4809.8090000000002</v>
      </c>
      <c r="F577" s="8">
        <v>4809.8090000000002</v>
      </c>
      <c r="G577" s="8"/>
      <c r="H577" s="8"/>
      <c r="I577" s="8"/>
    </row>
    <row r="578" spans="1:9" ht="30" outlineLevel="1" x14ac:dyDescent="0.25">
      <c r="A578" s="19" t="s">
        <v>222</v>
      </c>
      <c r="B578" s="31" t="s">
        <v>375</v>
      </c>
      <c r="C578" s="55" t="s">
        <v>276</v>
      </c>
      <c r="D578" s="20">
        <v>1</v>
      </c>
      <c r="E578" s="8">
        <v>8852.7829999999994</v>
      </c>
      <c r="F578" s="8">
        <v>8852.7829999999994</v>
      </c>
      <c r="G578" s="8"/>
      <c r="H578" s="8"/>
      <c r="I578" s="8"/>
    </row>
    <row r="579" spans="1:9" ht="30" outlineLevel="1" x14ac:dyDescent="0.25">
      <c r="A579" s="19" t="s">
        <v>223</v>
      </c>
      <c r="B579" s="31" t="s">
        <v>557</v>
      </c>
      <c r="C579" s="55" t="s">
        <v>276</v>
      </c>
      <c r="D579" s="20">
        <v>1</v>
      </c>
      <c r="E579" s="8">
        <v>58153.862999999998</v>
      </c>
      <c r="F579" s="8">
        <v>58153.862999999998</v>
      </c>
      <c r="G579" s="8"/>
      <c r="H579" s="8"/>
      <c r="I579" s="8"/>
    </row>
    <row r="580" spans="1:9" ht="30" outlineLevel="1" x14ac:dyDescent="0.25">
      <c r="A580" s="19" t="s">
        <v>224</v>
      </c>
      <c r="B580" s="31" t="s">
        <v>558</v>
      </c>
      <c r="C580" s="55" t="s">
        <v>276</v>
      </c>
      <c r="D580" s="20">
        <v>1</v>
      </c>
      <c r="E580" s="8">
        <v>24590.022000000001</v>
      </c>
      <c r="F580" s="8">
        <v>24590.022000000001</v>
      </c>
      <c r="G580" s="15"/>
      <c r="H580" s="15"/>
      <c r="I580" s="15"/>
    </row>
    <row r="581" spans="1:9" outlineLevel="1" x14ac:dyDescent="0.25">
      <c r="A581" s="17" t="s">
        <v>40</v>
      </c>
      <c r="B581" s="53" t="s">
        <v>294</v>
      </c>
      <c r="C581" s="58" t="s">
        <v>276</v>
      </c>
      <c r="D581" s="18">
        <f>SUM(D582:D605)</f>
        <v>24</v>
      </c>
      <c r="E581" s="18">
        <f t="shared" ref="E581:F581" si="27">SUM(E582:E605)</f>
        <v>23134.483</v>
      </c>
      <c r="F581" s="18">
        <f t="shared" si="27"/>
        <v>23134.483</v>
      </c>
      <c r="G581" s="18"/>
      <c r="H581" s="18"/>
      <c r="I581" s="18"/>
    </row>
    <row r="582" spans="1:9" ht="30" outlineLevel="1" x14ac:dyDescent="0.25">
      <c r="A582" s="19" t="s">
        <v>41</v>
      </c>
      <c r="B582" s="31" t="s">
        <v>533</v>
      </c>
      <c r="C582" s="14" t="s">
        <v>276</v>
      </c>
      <c r="D582" s="20">
        <v>1</v>
      </c>
      <c r="E582" s="8">
        <v>510.33199999999999</v>
      </c>
      <c r="F582" s="8">
        <v>510.33199999999999</v>
      </c>
      <c r="G582" s="8"/>
      <c r="H582" s="8"/>
      <c r="I582" s="8"/>
    </row>
    <row r="583" spans="1:9" outlineLevel="1" x14ac:dyDescent="0.25">
      <c r="A583" s="19" t="s">
        <v>42</v>
      </c>
      <c r="B583" s="31" t="s">
        <v>534</v>
      </c>
      <c r="C583" s="14" t="s">
        <v>276</v>
      </c>
      <c r="D583" s="20">
        <v>1</v>
      </c>
      <c r="E583" s="8">
        <v>93.257000000000005</v>
      </c>
      <c r="F583" s="8">
        <v>93.257000000000005</v>
      </c>
      <c r="G583" s="8"/>
      <c r="H583" s="8"/>
      <c r="I583" s="8"/>
    </row>
    <row r="584" spans="1:9" ht="45" outlineLevel="1" x14ac:dyDescent="0.25">
      <c r="A584" s="19" t="s">
        <v>43</v>
      </c>
      <c r="B584" s="31" t="s">
        <v>535</v>
      </c>
      <c r="C584" s="14" t="s">
        <v>276</v>
      </c>
      <c r="D584" s="20">
        <v>1</v>
      </c>
      <c r="E584" s="8">
        <v>209.99</v>
      </c>
      <c r="F584" s="8">
        <v>209.99</v>
      </c>
      <c r="G584" s="8"/>
      <c r="H584" s="8"/>
      <c r="I584" s="8"/>
    </row>
    <row r="585" spans="1:9" ht="30" outlineLevel="1" x14ac:dyDescent="0.25">
      <c r="A585" s="19" t="s">
        <v>44</v>
      </c>
      <c r="B585" s="31" t="s">
        <v>536</v>
      </c>
      <c r="C585" s="14" t="s">
        <v>276</v>
      </c>
      <c r="D585" s="20">
        <v>1</v>
      </c>
      <c r="E585" s="8">
        <v>299.69499999999999</v>
      </c>
      <c r="F585" s="8">
        <v>299.69499999999999</v>
      </c>
      <c r="G585" s="8"/>
      <c r="H585" s="8"/>
      <c r="I585" s="8"/>
    </row>
    <row r="586" spans="1:9" ht="45" outlineLevel="1" x14ac:dyDescent="0.25">
      <c r="A586" s="19" t="s">
        <v>45</v>
      </c>
      <c r="B586" s="31" t="s">
        <v>537</v>
      </c>
      <c r="C586" s="14" t="s">
        <v>276</v>
      </c>
      <c r="D586" s="20">
        <v>1</v>
      </c>
      <c r="E586" s="8">
        <v>256.15199999999999</v>
      </c>
      <c r="F586" s="8">
        <v>256.15199999999999</v>
      </c>
      <c r="G586" s="8"/>
      <c r="H586" s="8"/>
      <c r="I586" s="8"/>
    </row>
    <row r="587" spans="1:9" ht="30" outlineLevel="1" x14ac:dyDescent="0.25">
      <c r="A587" s="19" t="s">
        <v>46</v>
      </c>
      <c r="B587" s="31" t="s">
        <v>538</v>
      </c>
      <c r="C587" s="14" t="s">
        <v>276</v>
      </c>
      <c r="D587" s="20">
        <v>1</v>
      </c>
      <c r="E587" s="8">
        <v>339.52699999999999</v>
      </c>
      <c r="F587" s="8">
        <v>339.52699999999999</v>
      </c>
      <c r="G587" s="8"/>
      <c r="H587" s="8"/>
      <c r="I587" s="8"/>
    </row>
    <row r="588" spans="1:9" outlineLevel="1" x14ac:dyDescent="0.25">
      <c r="A588" s="19" t="s">
        <v>47</v>
      </c>
      <c r="B588" s="31" t="s">
        <v>539</v>
      </c>
      <c r="C588" s="14" t="s">
        <v>276</v>
      </c>
      <c r="D588" s="20">
        <v>1</v>
      </c>
      <c r="E588" s="8">
        <v>267.83600000000001</v>
      </c>
      <c r="F588" s="8">
        <v>267.83600000000001</v>
      </c>
      <c r="G588" s="8"/>
      <c r="I588" s="8"/>
    </row>
    <row r="589" spans="1:9" outlineLevel="1" x14ac:dyDescent="0.25">
      <c r="A589" s="19" t="s">
        <v>48</v>
      </c>
      <c r="B589" s="31" t="s">
        <v>540</v>
      </c>
      <c r="C589" s="14" t="s">
        <v>276</v>
      </c>
      <c r="D589" s="20">
        <v>1</v>
      </c>
      <c r="E589" s="8">
        <v>262.024</v>
      </c>
      <c r="F589" s="8">
        <v>262.024</v>
      </c>
      <c r="G589" s="8"/>
      <c r="H589" s="8"/>
      <c r="I589" s="8"/>
    </row>
    <row r="590" spans="1:9" ht="30" outlineLevel="1" x14ac:dyDescent="0.25">
      <c r="A590" s="19" t="s">
        <v>49</v>
      </c>
      <c r="B590" s="31" t="s">
        <v>541</v>
      </c>
      <c r="C590" s="14" t="s">
        <v>276</v>
      </c>
      <c r="D590" s="20">
        <v>1</v>
      </c>
      <c r="E590" s="8">
        <v>280.27600000000001</v>
      </c>
      <c r="F590" s="8">
        <v>280.27600000000001</v>
      </c>
      <c r="G590" s="8"/>
      <c r="H590" s="8"/>
      <c r="I590" s="8"/>
    </row>
    <row r="591" spans="1:9" ht="30" outlineLevel="1" x14ac:dyDescent="0.25">
      <c r="A591" s="19" t="s">
        <v>50</v>
      </c>
      <c r="B591" s="31" t="s">
        <v>542</v>
      </c>
      <c r="C591" s="14" t="s">
        <v>276</v>
      </c>
      <c r="D591" s="20">
        <v>1</v>
      </c>
      <c r="E591" s="8">
        <v>249.33099999999999</v>
      </c>
      <c r="F591" s="8">
        <v>249.33099999999999</v>
      </c>
      <c r="G591" s="8"/>
      <c r="H591" s="8"/>
      <c r="I591" s="8"/>
    </row>
    <row r="592" spans="1:9" ht="30" outlineLevel="1" x14ac:dyDescent="0.25">
      <c r="A592" s="19" t="s">
        <v>51</v>
      </c>
      <c r="B592" s="31" t="s">
        <v>543</v>
      </c>
      <c r="C592" s="14" t="s">
        <v>276</v>
      </c>
      <c r="D592" s="20">
        <v>1</v>
      </c>
      <c r="E592" s="8">
        <v>318.67</v>
      </c>
      <c r="F592" s="8">
        <v>318.67</v>
      </c>
      <c r="G592" s="8"/>
      <c r="H592" s="8"/>
      <c r="I592" s="8"/>
    </row>
    <row r="593" spans="1:9" outlineLevel="1" x14ac:dyDescent="0.25">
      <c r="A593" s="19" t="s">
        <v>52</v>
      </c>
      <c r="B593" s="31" t="s">
        <v>544</v>
      </c>
      <c r="C593" s="14" t="s">
        <v>276</v>
      </c>
      <c r="D593" s="20">
        <v>1</v>
      </c>
      <c r="E593" s="8">
        <v>268.68099999999998</v>
      </c>
      <c r="F593" s="8">
        <v>268.68099999999998</v>
      </c>
      <c r="G593" s="8"/>
      <c r="H593" s="8"/>
      <c r="I593" s="8"/>
    </row>
    <row r="594" spans="1:9" ht="30" outlineLevel="1" x14ac:dyDescent="0.25">
      <c r="A594" s="19" t="s">
        <v>53</v>
      </c>
      <c r="B594" s="31" t="s">
        <v>545</v>
      </c>
      <c r="C594" s="14" t="s">
        <v>276</v>
      </c>
      <c r="D594" s="20">
        <v>1</v>
      </c>
      <c r="E594" s="8">
        <v>837.35</v>
      </c>
      <c r="F594" s="8">
        <v>837.35</v>
      </c>
      <c r="G594" s="8"/>
      <c r="H594" s="8"/>
      <c r="I594" s="8"/>
    </row>
    <row r="595" spans="1:9" ht="30" outlineLevel="1" x14ac:dyDescent="0.25">
      <c r="A595" s="19" t="s">
        <v>54</v>
      </c>
      <c r="B595" s="31" t="s">
        <v>546</v>
      </c>
      <c r="C595" s="14" t="s">
        <v>276</v>
      </c>
      <c r="D595" s="20">
        <v>1</v>
      </c>
      <c r="E595" s="8">
        <v>878.68899999999996</v>
      </c>
      <c r="F595" s="8">
        <v>878.68899999999996</v>
      </c>
      <c r="G595" s="8"/>
      <c r="H595" s="8"/>
      <c r="I595" s="8"/>
    </row>
    <row r="596" spans="1:9" ht="30" outlineLevel="1" x14ac:dyDescent="0.25">
      <c r="A596" s="19" t="s">
        <v>55</v>
      </c>
      <c r="B596" s="31" t="s">
        <v>547</v>
      </c>
      <c r="C596" s="14" t="s">
        <v>276</v>
      </c>
      <c r="D596" s="20">
        <v>1</v>
      </c>
      <c r="E596" s="8">
        <v>323.79199999999997</v>
      </c>
      <c r="F596" s="8">
        <v>323.79199999999997</v>
      </c>
      <c r="G596" s="8"/>
      <c r="H596" s="8"/>
      <c r="I596" s="8"/>
    </row>
    <row r="597" spans="1:9" ht="30" outlineLevel="1" x14ac:dyDescent="0.25">
      <c r="A597" s="19" t="s">
        <v>56</v>
      </c>
      <c r="B597" s="31" t="s">
        <v>548</v>
      </c>
      <c r="C597" s="14" t="s">
        <v>276</v>
      </c>
      <c r="D597" s="20">
        <v>1</v>
      </c>
      <c r="E597" s="8">
        <v>388.08699999999999</v>
      </c>
      <c r="F597" s="8">
        <v>388.08699999999999</v>
      </c>
      <c r="G597" s="8"/>
      <c r="H597" s="8"/>
      <c r="I597" s="8"/>
    </row>
    <row r="598" spans="1:9" ht="30" outlineLevel="1" x14ac:dyDescent="0.25">
      <c r="A598" s="19" t="s">
        <v>57</v>
      </c>
      <c r="B598" s="31" t="s">
        <v>549</v>
      </c>
      <c r="C598" s="14" t="s">
        <v>276</v>
      </c>
      <c r="D598" s="20">
        <v>1</v>
      </c>
      <c r="E598" s="8">
        <v>288.476</v>
      </c>
      <c r="F598" s="8">
        <v>288.476</v>
      </c>
      <c r="G598" s="8"/>
      <c r="H598" s="8"/>
      <c r="I598" s="8"/>
    </row>
    <row r="599" spans="1:9" outlineLevel="1" x14ac:dyDescent="0.25">
      <c r="A599" s="19" t="s">
        <v>58</v>
      </c>
      <c r="B599" s="31" t="s">
        <v>550</v>
      </c>
      <c r="C599" s="14" t="s">
        <v>276</v>
      </c>
      <c r="D599" s="20">
        <v>1</v>
      </c>
      <c r="E599" s="8">
        <v>225.21700000000001</v>
      </c>
      <c r="F599" s="8">
        <v>225.21700000000001</v>
      </c>
      <c r="G599" s="8"/>
      <c r="H599" s="8"/>
      <c r="I599" s="8"/>
    </row>
    <row r="600" spans="1:9" outlineLevel="1" x14ac:dyDescent="0.25">
      <c r="A600" s="19" t="s">
        <v>230</v>
      </c>
      <c r="B600" s="31" t="s">
        <v>551</v>
      </c>
      <c r="C600" s="14" t="s">
        <v>276</v>
      </c>
      <c r="D600" s="20">
        <v>1</v>
      </c>
      <c r="E600" s="8">
        <v>311.28500000000003</v>
      </c>
      <c r="F600" s="8">
        <v>311.28500000000003</v>
      </c>
      <c r="G600" s="8"/>
      <c r="H600" s="8"/>
      <c r="I600" s="8"/>
    </row>
    <row r="601" spans="1:9" outlineLevel="1" x14ac:dyDescent="0.25">
      <c r="A601" s="19" t="s">
        <v>231</v>
      </c>
      <c r="B601" s="31" t="s">
        <v>552</v>
      </c>
      <c r="C601" s="14" t="s">
        <v>276</v>
      </c>
      <c r="D601" s="20">
        <v>1</v>
      </c>
      <c r="E601" s="8">
        <v>208.82</v>
      </c>
      <c r="F601" s="8">
        <v>208.82</v>
      </c>
      <c r="G601" s="8"/>
      <c r="H601" s="8"/>
      <c r="I601" s="8"/>
    </row>
    <row r="602" spans="1:9" ht="30" outlineLevel="1" x14ac:dyDescent="0.25">
      <c r="A602" s="19" t="s">
        <v>232</v>
      </c>
      <c r="B602" s="31" t="s">
        <v>553</v>
      </c>
      <c r="C602" s="14" t="s">
        <v>276</v>
      </c>
      <c r="D602" s="20">
        <v>1</v>
      </c>
      <c r="E602" s="8">
        <v>762.93499999999995</v>
      </c>
      <c r="F602" s="8">
        <v>762.93499999999995</v>
      </c>
      <c r="G602" s="8"/>
      <c r="H602" s="8"/>
      <c r="I602" s="8"/>
    </row>
    <row r="603" spans="1:9" ht="30" outlineLevel="1" x14ac:dyDescent="0.25">
      <c r="A603" s="19" t="s">
        <v>233</v>
      </c>
      <c r="B603" s="31" t="s">
        <v>375</v>
      </c>
      <c r="C603" s="55" t="s">
        <v>276</v>
      </c>
      <c r="D603" s="20">
        <v>1</v>
      </c>
      <c r="E603" s="8">
        <v>1404.2349999999999</v>
      </c>
      <c r="F603" s="8">
        <v>1404.2349999999999</v>
      </c>
      <c r="G603" s="8"/>
      <c r="H603" s="8"/>
      <c r="I603" s="8"/>
    </row>
    <row r="604" spans="1:9" ht="30" outlineLevel="1" x14ac:dyDescent="0.25">
      <c r="A604" s="19" t="s">
        <v>234</v>
      </c>
      <c r="B604" s="31" t="s">
        <v>557</v>
      </c>
      <c r="C604" s="55" t="s">
        <v>276</v>
      </c>
      <c r="D604" s="20">
        <v>1</v>
      </c>
      <c r="E604" s="8">
        <v>10249.34</v>
      </c>
      <c r="F604" s="8">
        <v>10249.34</v>
      </c>
      <c r="G604" s="8"/>
      <c r="H604" s="8"/>
      <c r="I604" s="8"/>
    </row>
    <row r="605" spans="1:9" ht="30" outlineLevel="1" x14ac:dyDescent="0.25">
      <c r="A605" s="19" t="s">
        <v>235</v>
      </c>
      <c r="B605" s="31" t="s">
        <v>558</v>
      </c>
      <c r="C605" s="14" t="s">
        <v>276</v>
      </c>
      <c r="D605" s="20">
        <v>1</v>
      </c>
      <c r="E605" s="8">
        <v>3900.4859999999999</v>
      </c>
      <c r="F605" s="8">
        <v>3900.4859999999999</v>
      </c>
      <c r="G605" s="8"/>
      <c r="H605" s="8"/>
      <c r="I605" s="8"/>
    </row>
    <row r="606" spans="1:9" outlineLevel="1" x14ac:dyDescent="0.25">
      <c r="A606" s="9" t="s">
        <v>59</v>
      </c>
      <c r="B606" s="21" t="s">
        <v>306</v>
      </c>
      <c r="C606" s="11" t="s">
        <v>307</v>
      </c>
      <c r="D606" s="11">
        <f>D607+D630+D653</f>
        <v>66</v>
      </c>
      <c r="E606" s="11">
        <f t="shared" ref="E606:F606" si="28">E607+E630+E653</f>
        <v>150955.467</v>
      </c>
      <c r="F606" s="11">
        <f t="shared" si="28"/>
        <v>150955.467</v>
      </c>
      <c r="G606" s="11"/>
      <c r="H606" s="11"/>
      <c r="I606" s="11"/>
    </row>
    <row r="607" spans="1:9" outlineLevel="1" x14ac:dyDescent="0.25">
      <c r="A607" s="19" t="s">
        <v>61</v>
      </c>
      <c r="B607" s="56" t="s">
        <v>306</v>
      </c>
      <c r="C607" s="55" t="s">
        <v>307</v>
      </c>
      <c r="D607" s="26">
        <f>SUM(D608:D629)</f>
        <v>22</v>
      </c>
      <c r="E607" s="26">
        <f t="shared" ref="E607:F607" si="29">SUM(E608:E629)</f>
        <v>117339.70000000001</v>
      </c>
      <c r="F607" s="26">
        <f t="shared" si="29"/>
        <v>117339.70000000001</v>
      </c>
      <c r="G607" s="26"/>
      <c r="H607" s="26"/>
      <c r="I607" s="26"/>
    </row>
    <row r="608" spans="1:9" ht="30" outlineLevel="1" x14ac:dyDescent="0.25">
      <c r="A608" s="25" t="s">
        <v>62</v>
      </c>
      <c r="B608" s="54" t="s">
        <v>559</v>
      </c>
      <c r="C608" s="14" t="s">
        <v>307</v>
      </c>
      <c r="D608" s="26">
        <v>1</v>
      </c>
      <c r="E608" s="8">
        <v>2546.9499999999998</v>
      </c>
      <c r="F608" s="8">
        <v>2546.9499999999998</v>
      </c>
      <c r="G608" s="8"/>
      <c r="H608" s="8"/>
      <c r="I608" s="8"/>
    </row>
    <row r="609" spans="1:9" ht="30" outlineLevel="1" x14ac:dyDescent="0.25">
      <c r="A609" s="25" t="s">
        <v>63</v>
      </c>
      <c r="B609" s="54" t="s">
        <v>560</v>
      </c>
      <c r="C609" s="14" t="s">
        <v>307</v>
      </c>
      <c r="D609" s="26">
        <v>1</v>
      </c>
      <c r="E609" s="8">
        <v>2591.1619999999998</v>
      </c>
      <c r="F609" s="8">
        <v>2591.1619999999998</v>
      </c>
      <c r="G609" s="8"/>
      <c r="H609" s="8"/>
      <c r="I609" s="8"/>
    </row>
    <row r="610" spans="1:9" ht="30" outlineLevel="1" x14ac:dyDescent="0.25">
      <c r="A610" s="25" t="s">
        <v>64</v>
      </c>
      <c r="B610" s="54" t="s">
        <v>561</v>
      </c>
      <c r="C610" s="36" t="s">
        <v>307</v>
      </c>
      <c r="D610" s="26">
        <v>1</v>
      </c>
      <c r="E610" s="8">
        <v>2674.3290000000002</v>
      </c>
      <c r="F610" s="8">
        <v>2674.3290000000002</v>
      </c>
      <c r="G610" s="8"/>
      <c r="H610" s="8"/>
      <c r="I610" s="8"/>
    </row>
    <row r="611" spans="1:9" ht="45" outlineLevel="1" x14ac:dyDescent="0.25">
      <c r="A611" s="25" t="s">
        <v>65</v>
      </c>
      <c r="B611" s="31" t="s">
        <v>562</v>
      </c>
      <c r="C611" s="36" t="s">
        <v>307</v>
      </c>
      <c r="D611" s="26">
        <v>1</v>
      </c>
      <c r="E611" s="8">
        <v>2549.65</v>
      </c>
      <c r="F611" s="8">
        <v>2549.65</v>
      </c>
      <c r="G611" s="8"/>
      <c r="I611" s="8"/>
    </row>
    <row r="612" spans="1:9" ht="30" outlineLevel="1" x14ac:dyDescent="0.25">
      <c r="A612" s="25" t="s">
        <v>66</v>
      </c>
      <c r="B612" s="31" t="s">
        <v>563</v>
      </c>
      <c r="C612" s="36" t="s">
        <v>307</v>
      </c>
      <c r="D612" s="26">
        <v>1</v>
      </c>
      <c r="E612" s="8">
        <v>2550.5500000000002</v>
      </c>
      <c r="F612" s="8">
        <v>2550.5500000000002</v>
      </c>
      <c r="G612" s="8"/>
      <c r="H612" s="8"/>
      <c r="I612" s="8"/>
    </row>
    <row r="613" spans="1:9" ht="30" outlineLevel="1" x14ac:dyDescent="0.25">
      <c r="A613" s="25" t="s">
        <v>67</v>
      </c>
      <c r="B613" s="31" t="s">
        <v>564</v>
      </c>
      <c r="C613" s="14" t="s">
        <v>307</v>
      </c>
      <c r="D613" s="26">
        <v>1</v>
      </c>
      <c r="E613" s="8">
        <v>4913.4369999999999</v>
      </c>
      <c r="F613" s="8">
        <v>4913.4369999999999</v>
      </c>
      <c r="G613" s="8"/>
      <c r="H613" s="8"/>
      <c r="I613" s="8"/>
    </row>
    <row r="614" spans="1:9" ht="30" outlineLevel="1" x14ac:dyDescent="0.25">
      <c r="A614" s="25" t="s">
        <v>68</v>
      </c>
      <c r="B614" s="31" t="s">
        <v>565</v>
      </c>
      <c r="C614" s="14" t="s">
        <v>307</v>
      </c>
      <c r="D614" s="26">
        <v>1</v>
      </c>
      <c r="E614" s="8">
        <v>6859.3779999999997</v>
      </c>
      <c r="F614" s="8">
        <v>6859.3779999999997</v>
      </c>
      <c r="G614" s="8"/>
      <c r="H614" s="8"/>
      <c r="I614" s="8"/>
    </row>
    <row r="615" spans="1:9" ht="30" outlineLevel="1" x14ac:dyDescent="0.25">
      <c r="A615" s="25" t="s">
        <v>69</v>
      </c>
      <c r="B615" s="31" t="s">
        <v>566</v>
      </c>
      <c r="C615" s="14" t="s">
        <v>307</v>
      </c>
      <c r="D615" s="26">
        <v>1</v>
      </c>
      <c r="E615" s="8">
        <v>7999.5119999999997</v>
      </c>
      <c r="F615" s="8">
        <v>7999.5119999999997</v>
      </c>
      <c r="G615" s="8"/>
      <c r="H615" s="8"/>
      <c r="I615" s="8"/>
    </row>
    <row r="616" spans="1:9" ht="30" outlineLevel="1" x14ac:dyDescent="0.25">
      <c r="A616" s="25" t="s">
        <v>70</v>
      </c>
      <c r="B616" s="31" t="s">
        <v>567</v>
      </c>
      <c r="C616" s="14" t="s">
        <v>307</v>
      </c>
      <c r="D616" s="26">
        <v>1</v>
      </c>
      <c r="E616" s="8">
        <v>1901.7550000000001</v>
      </c>
      <c r="F616" s="8">
        <v>1901.7550000000001</v>
      </c>
      <c r="G616" s="8"/>
      <c r="H616" s="8"/>
      <c r="I616" s="8"/>
    </row>
    <row r="617" spans="1:9" ht="30" outlineLevel="1" x14ac:dyDescent="0.25">
      <c r="A617" s="25" t="s">
        <v>71</v>
      </c>
      <c r="B617" s="31" t="s">
        <v>568</v>
      </c>
      <c r="C617" s="14" t="s">
        <v>307</v>
      </c>
      <c r="D617" s="26">
        <v>1</v>
      </c>
      <c r="E617" s="8">
        <v>2541.5500000000002</v>
      </c>
      <c r="F617" s="8">
        <v>2541.5500000000002</v>
      </c>
      <c r="G617" s="8"/>
      <c r="H617" s="8"/>
      <c r="I617" s="8"/>
    </row>
    <row r="618" spans="1:9" ht="30" outlineLevel="1" x14ac:dyDescent="0.25">
      <c r="A618" s="25" t="s">
        <v>72</v>
      </c>
      <c r="B618" s="31" t="s">
        <v>569</v>
      </c>
      <c r="C618" s="14" t="s">
        <v>307</v>
      </c>
      <c r="D618" s="26">
        <v>1</v>
      </c>
      <c r="E618" s="8">
        <v>2681.8879999999999</v>
      </c>
      <c r="F618" s="8">
        <v>2681.8879999999999</v>
      </c>
      <c r="G618" s="8"/>
      <c r="H618" s="8"/>
      <c r="I618" s="8"/>
    </row>
    <row r="619" spans="1:9" ht="30" outlineLevel="1" x14ac:dyDescent="0.25">
      <c r="A619" s="25" t="s">
        <v>73</v>
      </c>
      <c r="B619" s="31" t="s">
        <v>570</v>
      </c>
      <c r="C619" s="14" t="s">
        <v>307</v>
      </c>
      <c r="D619" s="26">
        <v>1</v>
      </c>
      <c r="E619" s="8">
        <v>2531.65</v>
      </c>
      <c r="F619" s="8">
        <v>2531.65</v>
      </c>
      <c r="G619" s="8"/>
      <c r="H619" s="8"/>
      <c r="I619" s="8"/>
    </row>
    <row r="620" spans="1:9" ht="30" outlineLevel="1" x14ac:dyDescent="0.25">
      <c r="A620" s="25" t="s">
        <v>74</v>
      </c>
      <c r="B620" s="31" t="s">
        <v>571</v>
      </c>
      <c r="C620" s="14" t="s">
        <v>307</v>
      </c>
      <c r="D620" s="26">
        <v>1</v>
      </c>
      <c r="E620" s="8">
        <v>3790.7730000000001</v>
      </c>
      <c r="F620" s="8">
        <v>3790.7730000000001</v>
      </c>
      <c r="G620" s="8"/>
      <c r="H620" s="8"/>
      <c r="I620" s="8"/>
    </row>
    <row r="621" spans="1:9" ht="30" outlineLevel="1" x14ac:dyDescent="0.25">
      <c r="A621" s="25" t="s">
        <v>75</v>
      </c>
      <c r="B621" s="31" t="s">
        <v>572</v>
      </c>
      <c r="C621" s="14" t="s">
        <v>307</v>
      </c>
      <c r="D621" s="26">
        <v>1</v>
      </c>
      <c r="E621" s="8">
        <v>2546.0500000000002</v>
      </c>
      <c r="F621" s="8">
        <v>2546.0500000000002</v>
      </c>
      <c r="G621" s="8"/>
      <c r="H621" s="8"/>
      <c r="I621" s="8"/>
    </row>
    <row r="622" spans="1:9" ht="45" outlineLevel="1" x14ac:dyDescent="0.25">
      <c r="A622" s="25" t="s">
        <v>76</v>
      </c>
      <c r="B622" s="31" t="s">
        <v>573</v>
      </c>
      <c r="C622" s="14" t="s">
        <v>307</v>
      </c>
      <c r="D622" s="26">
        <v>1</v>
      </c>
      <c r="E622" s="8">
        <v>8164.6409999999996</v>
      </c>
      <c r="F622" s="8">
        <v>8164.6409999999996</v>
      </c>
      <c r="G622" s="8"/>
      <c r="H622" s="8"/>
      <c r="I622" s="8"/>
    </row>
    <row r="623" spans="1:9" ht="45" outlineLevel="1" x14ac:dyDescent="0.25">
      <c r="A623" s="25" t="s">
        <v>77</v>
      </c>
      <c r="B623" s="31" t="s">
        <v>574</v>
      </c>
      <c r="C623" s="14" t="s">
        <v>307</v>
      </c>
      <c r="D623" s="26">
        <v>1</v>
      </c>
      <c r="E623" s="8">
        <v>9909.9650000000001</v>
      </c>
      <c r="F623" s="8">
        <v>9909.9650000000001</v>
      </c>
      <c r="G623" s="8"/>
      <c r="H623" s="8"/>
      <c r="I623" s="8"/>
    </row>
    <row r="624" spans="1:9" ht="30" outlineLevel="1" x14ac:dyDescent="0.25">
      <c r="A624" s="25" t="s">
        <v>78</v>
      </c>
      <c r="B624" s="31" t="s">
        <v>575</v>
      </c>
      <c r="C624" s="14" t="s">
        <v>307</v>
      </c>
      <c r="D624" s="26">
        <v>1</v>
      </c>
      <c r="E624" s="8">
        <v>13711.103999999999</v>
      </c>
      <c r="F624" s="8">
        <v>13711.103999999999</v>
      </c>
      <c r="G624" s="8"/>
      <c r="H624" s="8"/>
      <c r="I624" s="8"/>
    </row>
    <row r="625" spans="1:9" ht="30" outlineLevel="1" x14ac:dyDescent="0.25">
      <c r="A625" s="25" t="s">
        <v>79</v>
      </c>
      <c r="B625" s="31" t="s">
        <v>576</v>
      </c>
      <c r="C625" s="14" t="s">
        <v>307</v>
      </c>
      <c r="D625" s="26">
        <v>1</v>
      </c>
      <c r="E625" s="8">
        <v>3947.1610000000001</v>
      </c>
      <c r="F625" s="8">
        <v>3947.1610000000001</v>
      </c>
      <c r="G625" s="8"/>
      <c r="H625" s="8"/>
      <c r="I625" s="8"/>
    </row>
    <row r="626" spans="1:9" ht="30" outlineLevel="1" x14ac:dyDescent="0.25">
      <c r="A626" s="25" t="s">
        <v>80</v>
      </c>
      <c r="B626" s="31" t="s">
        <v>577</v>
      </c>
      <c r="C626" s="14" t="s">
        <v>307</v>
      </c>
      <c r="D626" s="26">
        <v>1</v>
      </c>
      <c r="E626" s="8">
        <v>3888.6129999999998</v>
      </c>
      <c r="F626" s="8">
        <v>3888.6129999999998</v>
      </c>
      <c r="G626" s="8"/>
      <c r="H626" s="8"/>
      <c r="I626" s="8"/>
    </row>
    <row r="627" spans="1:9" ht="45" outlineLevel="1" x14ac:dyDescent="0.25">
      <c r="A627" s="25" t="s">
        <v>81</v>
      </c>
      <c r="B627" s="31" t="s">
        <v>578</v>
      </c>
      <c r="C627" s="14" t="s">
        <v>307</v>
      </c>
      <c r="D627" s="26">
        <v>1</v>
      </c>
      <c r="E627" s="8">
        <v>9241.7170000000006</v>
      </c>
      <c r="F627" s="8">
        <v>9241.7170000000006</v>
      </c>
      <c r="G627" s="8"/>
      <c r="H627" s="8"/>
      <c r="I627" s="8"/>
    </row>
    <row r="628" spans="1:9" ht="30" outlineLevel="1" x14ac:dyDescent="0.25">
      <c r="A628" s="25" t="s">
        <v>82</v>
      </c>
      <c r="B628" s="31" t="s">
        <v>579</v>
      </c>
      <c r="C628" s="14" t="s">
        <v>307</v>
      </c>
      <c r="D628" s="26">
        <v>1</v>
      </c>
      <c r="E628" s="8">
        <v>4026.5729999999999</v>
      </c>
      <c r="F628" s="8">
        <v>4026.5729999999999</v>
      </c>
      <c r="G628" s="8"/>
      <c r="H628" s="8"/>
      <c r="I628" s="8"/>
    </row>
    <row r="629" spans="1:9" ht="60" outlineLevel="1" x14ac:dyDescent="0.25">
      <c r="A629" s="25" t="s">
        <v>83</v>
      </c>
      <c r="B629" s="64" t="s">
        <v>580</v>
      </c>
      <c r="C629" s="14" t="s">
        <v>307</v>
      </c>
      <c r="D629" s="26">
        <v>1</v>
      </c>
      <c r="E629" s="8">
        <v>15771.291999999999</v>
      </c>
      <c r="F629" s="8">
        <v>15771.291999999999</v>
      </c>
      <c r="G629" s="8"/>
      <c r="H629" s="8"/>
      <c r="I629" s="8"/>
    </row>
    <row r="630" spans="1:9" outlineLevel="1" x14ac:dyDescent="0.25">
      <c r="A630" s="28" t="s">
        <v>98</v>
      </c>
      <c r="B630" s="29" t="s">
        <v>581</v>
      </c>
      <c r="C630" s="30" t="s">
        <v>343</v>
      </c>
      <c r="D630" s="22">
        <f>SUM(D631:D652)</f>
        <v>22</v>
      </c>
      <c r="E630" s="22">
        <f t="shared" ref="E630:F630" si="30">SUM(E631:E652)</f>
        <v>11945.425999999999</v>
      </c>
      <c r="F630" s="22">
        <f t="shared" si="30"/>
        <v>11945.425999999999</v>
      </c>
      <c r="G630" s="22"/>
      <c r="H630" s="22"/>
      <c r="I630" s="22"/>
    </row>
    <row r="631" spans="1:9" ht="30" outlineLevel="1" x14ac:dyDescent="0.25">
      <c r="A631" s="25" t="s">
        <v>99</v>
      </c>
      <c r="B631" s="54" t="s">
        <v>559</v>
      </c>
      <c r="C631" s="14" t="s">
        <v>343</v>
      </c>
      <c r="D631" s="26">
        <v>1</v>
      </c>
      <c r="E631" s="8">
        <v>175.72800000000001</v>
      </c>
      <c r="F631" s="8">
        <v>175.72800000000001</v>
      </c>
      <c r="G631" s="8"/>
      <c r="H631" s="8"/>
      <c r="I631" s="8"/>
    </row>
    <row r="632" spans="1:9" ht="30" outlineLevel="1" x14ac:dyDescent="0.25">
      <c r="A632" s="25" t="s">
        <v>100</v>
      </c>
      <c r="B632" s="54" t="s">
        <v>560</v>
      </c>
      <c r="C632" s="14" t="s">
        <v>343</v>
      </c>
      <c r="D632" s="26">
        <v>1</v>
      </c>
      <c r="E632" s="8">
        <v>138.80099999999999</v>
      </c>
      <c r="F632" s="8">
        <v>138.80099999999999</v>
      </c>
      <c r="G632" s="8"/>
      <c r="H632" s="8"/>
      <c r="I632" s="8"/>
    </row>
    <row r="633" spans="1:9" ht="30" outlineLevel="1" x14ac:dyDescent="0.25">
      <c r="A633" s="25" t="s">
        <v>101</v>
      </c>
      <c r="B633" s="54" t="s">
        <v>561</v>
      </c>
      <c r="C633" s="14" t="s">
        <v>343</v>
      </c>
      <c r="D633" s="26">
        <v>1</v>
      </c>
      <c r="E633" s="8">
        <v>222.9</v>
      </c>
      <c r="F633" s="8">
        <v>222.9</v>
      </c>
      <c r="G633" s="8"/>
      <c r="H633" s="8"/>
      <c r="I633" s="8"/>
    </row>
    <row r="634" spans="1:9" ht="45" outlineLevel="1" x14ac:dyDescent="0.25">
      <c r="A634" s="25" t="s">
        <v>102</v>
      </c>
      <c r="B634" s="31" t="s">
        <v>562</v>
      </c>
      <c r="C634" s="14" t="s">
        <v>343</v>
      </c>
      <c r="D634" s="26">
        <v>1</v>
      </c>
      <c r="E634" s="8">
        <v>162.94900000000001</v>
      </c>
      <c r="F634" s="8">
        <v>162.94900000000001</v>
      </c>
      <c r="G634" s="8"/>
      <c r="H634" s="8"/>
      <c r="I634" s="8"/>
    </row>
    <row r="635" spans="1:9" ht="30" outlineLevel="1" x14ac:dyDescent="0.25">
      <c r="A635" s="25" t="s">
        <v>103</v>
      </c>
      <c r="B635" s="31" t="s">
        <v>563</v>
      </c>
      <c r="C635" s="14" t="s">
        <v>343</v>
      </c>
      <c r="D635" s="26">
        <v>1</v>
      </c>
      <c r="E635" s="8">
        <v>149.62299999999999</v>
      </c>
      <c r="F635" s="8">
        <v>149.62299999999999</v>
      </c>
      <c r="G635" s="8"/>
      <c r="H635" s="8"/>
      <c r="I635" s="8"/>
    </row>
    <row r="636" spans="1:9" ht="30" outlineLevel="1" x14ac:dyDescent="0.25">
      <c r="A636" s="25" t="s">
        <v>104</v>
      </c>
      <c r="B636" s="31" t="s">
        <v>564</v>
      </c>
      <c r="C636" s="14" t="s">
        <v>343</v>
      </c>
      <c r="D636" s="26">
        <v>1</v>
      </c>
      <c r="E636" s="8">
        <v>327.14</v>
      </c>
      <c r="F636" s="8">
        <v>327.14</v>
      </c>
      <c r="G636" s="8"/>
      <c r="H636" s="8"/>
      <c r="I636" s="8"/>
    </row>
    <row r="637" spans="1:9" ht="30" outlineLevel="1" x14ac:dyDescent="0.25">
      <c r="A637" s="25" t="s">
        <v>105</v>
      </c>
      <c r="B637" s="31" t="s">
        <v>565</v>
      </c>
      <c r="C637" s="14" t="s">
        <v>343</v>
      </c>
      <c r="D637" s="26">
        <v>1</v>
      </c>
      <c r="E637" s="8">
        <v>282.43400000000003</v>
      </c>
      <c r="F637" s="8">
        <v>282.43400000000003</v>
      </c>
      <c r="G637" s="8"/>
      <c r="H637" s="8"/>
      <c r="I637" s="8"/>
    </row>
    <row r="638" spans="1:9" ht="30" outlineLevel="1" x14ac:dyDescent="0.25">
      <c r="A638" s="25" t="s">
        <v>106</v>
      </c>
      <c r="B638" s="31" t="s">
        <v>566</v>
      </c>
      <c r="C638" s="14" t="s">
        <v>343</v>
      </c>
      <c r="D638" s="26">
        <v>1</v>
      </c>
      <c r="E638" s="8">
        <v>539.25300000000004</v>
      </c>
      <c r="F638" s="8">
        <v>539.25300000000004</v>
      </c>
      <c r="G638" s="8"/>
      <c r="I638" s="8"/>
    </row>
    <row r="639" spans="1:9" ht="30" outlineLevel="1" x14ac:dyDescent="0.25">
      <c r="A639" s="25" t="s">
        <v>107</v>
      </c>
      <c r="B639" s="31" t="s">
        <v>567</v>
      </c>
      <c r="C639" s="14" t="s">
        <v>343</v>
      </c>
      <c r="D639" s="26">
        <v>1</v>
      </c>
      <c r="E639" s="8">
        <v>688.07799999999997</v>
      </c>
      <c r="F639" s="8">
        <v>688.07799999999997</v>
      </c>
      <c r="G639" s="8"/>
      <c r="H639" s="8"/>
      <c r="I639" s="8"/>
    </row>
    <row r="640" spans="1:9" ht="30" outlineLevel="1" x14ac:dyDescent="0.25">
      <c r="A640" s="25" t="s">
        <v>108</v>
      </c>
      <c r="B640" s="31" t="s">
        <v>568</v>
      </c>
      <c r="C640" s="14" t="s">
        <v>343</v>
      </c>
      <c r="D640" s="26">
        <v>1</v>
      </c>
      <c r="E640" s="8">
        <v>157.22200000000001</v>
      </c>
      <c r="F640" s="8">
        <v>157.22200000000001</v>
      </c>
      <c r="G640" s="8"/>
      <c r="H640" s="8"/>
      <c r="I640" s="8"/>
    </row>
    <row r="641" spans="1:9" ht="30" outlineLevel="1" x14ac:dyDescent="0.25">
      <c r="A641" s="25" t="s">
        <v>109</v>
      </c>
      <c r="B641" s="31" t="s">
        <v>569</v>
      </c>
      <c r="C641" s="14" t="s">
        <v>343</v>
      </c>
      <c r="D641" s="26">
        <v>1</v>
      </c>
      <c r="E641" s="8">
        <v>182.00899999999999</v>
      </c>
      <c r="F641" s="8">
        <v>182.00899999999999</v>
      </c>
      <c r="G641" s="8"/>
      <c r="H641" s="8"/>
      <c r="I641" s="8"/>
    </row>
    <row r="642" spans="1:9" ht="30" outlineLevel="1" x14ac:dyDescent="0.25">
      <c r="A642" s="25" t="s">
        <v>110</v>
      </c>
      <c r="B642" s="31" t="s">
        <v>570</v>
      </c>
      <c r="C642" s="14" t="s">
        <v>343</v>
      </c>
      <c r="D642" s="26">
        <v>1</v>
      </c>
      <c r="E642" s="8">
        <v>88.494</v>
      </c>
      <c r="F642" s="8">
        <v>88.494</v>
      </c>
      <c r="G642" s="8"/>
      <c r="H642" s="8"/>
      <c r="I642" s="8"/>
    </row>
    <row r="643" spans="1:9" ht="30" outlineLevel="1" x14ac:dyDescent="0.25">
      <c r="A643" s="25" t="s">
        <v>111</v>
      </c>
      <c r="B643" s="31" t="s">
        <v>571</v>
      </c>
      <c r="C643" s="14" t="s">
        <v>343</v>
      </c>
      <c r="D643" s="26">
        <v>1</v>
      </c>
      <c r="E643" s="8">
        <v>389.62099999999998</v>
      </c>
      <c r="F643" s="8">
        <v>389.62099999999998</v>
      </c>
      <c r="G643" s="8"/>
      <c r="H643" s="8"/>
      <c r="I643" s="8"/>
    </row>
    <row r="644" spans="1:9" ht="30" outlineLevel="1" x14ac:dyDescent="0.25">
      <c r="A644" s="25" t="s">
        <v>112</v>
      </c>
      <c r="B644" s="31" t="s">
        <v>572</v>
      </c>
      <c r="C644" s="14" t="s">
        <v>343</v>
      </c>
      <c r="D644" s="26">
        <v>1</v>
      </c>
      <c r="E644" s="8">
        <v>159.572</v>
      </c>
      <c r="F644" s="8">
        <v>159.572</v>
      </c>
      <c r="G644" s="8"/>
      <c r="H644" s="8"/>
      <c r="I644" s="8"/>
    </row>
    <row r="645" spans="1:9" ht="45" outlineLevel="1" x14ac:dyDescent="0.25">
      <c r="A645" s="25" t="s">
        <v>113</v>
      </c>
      <c r="B645" s="31" t="s">
        <v>573</v>
      </c>
      <c r="C645" s="14" t="s">
        <v>343</v>
      </c>
      <c r="D645" s="26">
        <v>1</v>
      </c>
      <c r="E645" s="8">
        <v>843.91200000000003</v>
      </c>
      <c r="F645" s="8">
        <v>843.91200000000003</v>
      </c>
      <c r="G645" s="8"/>
      <c r="H645" s="8"/>
      <c r="I645" s="8"/>
    </row>
    <row r="646" spans="1:9" ht="45" outlineLevel="1" x14ac:dyDescent="0.25">
      <c r="A646" s="25" t="s">
        <v>114</v>
      </c>
      <c r="B646" s="31" t="s">
        <v>574</v>
      </c>
      <c r="C646" s="14" t="s">
        <v>343</v>
      </c>
      <c r="D646" s="26">
        <v>1</v>
      </c>
      <c r="E646" s="8">
        <v>1296.4059999999999</v>
      </c>
      <c r="F646" s="8">
        <v>1296.4059999999999</v>
      </c>
      <c r="G646" s="8"/>
      <c r="H646" s="8"/>
      <c r="I646" s="8"/>
    </row>
    <row r="647" spans="1:9" ht="30" outlineLevel="1" x14ac:dyDescent="0.25">
      <c r="A647" s="25" t="s">
        <v>115</v>
      </c>
      <c r="B647" s="31" t="s">
        <v>575</v>
      </c>
      <c r="C647" s="14" t="s">
        <v>343</v>
      </c>
      <c r="D647" s="26">
        <v>1</v>
      </c>
      <c r="E647" s="8">
        <v>1759.5129999999999</v>
      </c>
      <c r="F647" s="8">
        <v>1759.5129999999999</v>
      </c>
      <c r="G647" s="8"/>
      <c r="H647" s="8"/>
      <c r="I647" s="8"/>
    </row>
    <row r="648" spans="1:9" ht="30" outlineLevel="1" x14ac:dyDescent="0.25">
      <c r="A648" s="25" t="s">
        <v>116</v>
      </c>
      <c r="B648" s="31" t="s">
        <v>576</v>
      </c>
      <c r="C648" s="14" t="s">
        <v>343</v>
      </c>
      <c r="D648" s="26">
        <v>1</v>
      </c>
      <c r="E648" s="8">
        <v>408.07400000000001</v>
      </c>
      <c r="F648" s="8">
        <v>408.07400000000001</v>
      </c>
      <c r="G648" s="8"/>
      <c r="H648" s="8"/>
      <c r="I648" s="8"/>
    </row>
    <row r="649" spans="1:9" ht="30" outlineLevel="1" x14ac:dyDescent="0.25">
      <c r="A649" s="25" t="s">
        <v>117</v>
      </c>
      <c r="B649" s="31" t="s">
        <v>577</v>
      </c>
      <c r="C649" s="14" t="s">
        <v>343</v>
      </c>
      <c r="D649" s="26">
        <v>1</v>
      </c>
      <c r="E649" s="8">
        <v>334.988</v>
      </c>
      <c r="F649" s="8">
        <v>334.988</v>
      </c>
      <c r="G649" s="8"/>
      <c r="H649" s="8"/>
      <c r="I649" s="8"/>
    </row>
    <row r="650" spans="1:9" ht="45" outlineLevel="1" x14ac:dyDescent="0.25">
      <c r="A650" s="25" t="s">
        <v>118</v>
      </c>
      <c r="B650" s="31" t="s">
        <v>578</v>
      </c>
      <c r="C650" s="14" t="s">
        <v>343</v>
      </c>
      <c r="D650" s="26">
        <v>1</v>
      </c>
      <c r="E650" s="8">
        <v>815.38199999999995</v>
      </c>
      <c r="F650" s="8">
        <v>815.38199999999995</v>
      </c>
      <c r="G650" s="8"/>
      <c r="H650" s="8"/>
      <c r="I650" s="8"/>
    </row>
    <row r="651" spans="1:9" ht="30" outlineLevel="1" x14ac:dyDescent="0.25">
      <c r="A651" s="25" t="s">
        <v>119</v>
      </c>
      <c r="B651" s="31" t="s">
        <v>579</v>
      </c>
      <c r="C651" s="14" t="s">
        <v>343</v>
      </c>
      <c r="D651" s="26">
        <v>1</v>
      </c>
      <c r="E651" s="8">
        <v>473.39</v>
      </c>
      <c r="F651" s="8">
        <v>473.39</v>
      </c>
      <c r="G651" s="8"/>
      <c r="H651" s="8"/>
      <c r="I651" s="8"/>
    </row>
    <row r="652" spans="1:9" ht="60" outlineLevel="1" x14ac:dyDescent="0.25">
      <c r="A652" s="25" t="s">
        <v>83</v>
      </c>
      <c r="B652" s="64" t="s">
        <v>580</v>
      </c>
      <c r="C652" s="14" t="s">
        <v>307</v>
      </c>
      <c r="D652" s="26">
        <v>1</v>
      </c>
      <c r="E652" s="8">
        <v>2349.9369999999999</v>
      </c>
      <c r="F652" s="8">
        <v>2349.9369999999999</v>
      </c>
      <c r="G652" s="8"/>
      <c r="H652" s="8"/>
      <c r="I652" s="8"/>
    </row>
    <row r="653" spans="1:9" outlineLevel="1" x14ac:dyDescent="0.25">
      <c r="A653" s="28" t="s">
        <v>134</v>
      </c>
      <c r="B653" s="57" t="s">
        <v>377</v>
      </c>
      <c r="C653" s="35" t="s">
        <v>307</v>
      </c>
      <c r="D653" s="22">
        <f>SUM(D654:D675)</f>
        <v>22</v>
      </c>
      <c r="E653" s="22">
        <f t="shared" ref="E653:F653" si="31">SUM(E654:E675)</f>
        <v>21670.340999999997</v>
      </c>
      <c r="F653" s="22">
        <f t="shared" si="31"/>
        <v>21670.340999999997</v>
      </c>
      <c r="G653" s="22"/>
      <c r="H653" s="22"/>
      <c r="I653" s="22"/>
    </row>
    <row r="654" spans="1:9" ht="30" outlineLevel="1" x14ac:dyDescent="0.25">
      <c r="A654" s="25" t="s">
        <v>135</v>
      </c>
      <c r="B654" s="54" t="s">
        <v>559</v>
      </c>
      <c r="C654" s="36" t="s">
        <v>307</v>
      </c>
      <c r="D654" s="26">
        <v>1</v>
      </c>
      <c r="E654" s="8">
        <v>542.63099999999997</v>
      </c>
      <c r="F654" s="8">
        <v>542.63099999999997</v>
      </c>
      <c r="G654" s="8"/>
      <c r="H654" s="8"/>
      <c r="I654" s="8"/>
    </row>
    <row r="655" spans="1:9" ht="30" outlineLevel="1" x14ac:dyDescent="0.25">
      <c r="A655" s="25" t="s">
        <v>136</v>
      </c>
      <c r="B655" s="54" t="s">
        <v>560</v>
      </c>
      <c r="C655" s="36" t="s">
        <v>307</v>
      </c>
      <c r="D655" s="26">
        <v>1</v>
      </c>
      <c r="E655" s="8">
        <v>552.05100000000004</v>
      </c>
      <c r="F655" s="8">
        <v>552.05100000000004</v>
      </c>
      <c r="G655" s="8"/>
      <c r="H655" s="8"/>
      <c r="I655" s="8"/>
    </row>
    <row r="656" spans="1:9" ht="30" outlineLevel="1" x14ac:dyDescent="0.25">
      <c r="A656" s="25" t="s">
        <v>137</v>
      </c>
      <c r="B656" s="54" t="s">
        <v>561</v>
      </c>
      <c r="C656" s="36" t="s">
        <v>307</v>
      </c>
      <c r="D656" s="26">
        <v>1</v>
      </c>
      <c r="E656" s="8">
        <v>569.77</v>
      </c>
      <c r="F656" s="8">
        <v>569.77</v>
      </c>
      <c r="G656" s="8"/>
      <c r="H656" s="8"/>
      <c r="I656" s="8"/>
    </row>
    <row r="657" spans="1:9" ht="45" outlineLevel="1" x14ac:dyDescent="0.25">
      <c r="A657" s="25" t="s">
        <v>138</v>
      </c>
      <c r="B657" s="31" t="s">
        <v>562</v>
      </c>
      <c r="C657" s="36" t="s">
        <v>307</v>
      </c>
      <c r="D657" s="26">
        <v>1</v>
      </c>
      <c r="E657" s="8">
        <v>543.20600000000002</v>
      </c>
      <c r="F657" s="8">
        <v>543.20600000000002</v>
      </c>
      <c r="G657" s="8"/>
      <c r="H657" s="8"/>
      <c r="I657" s="8"/>
    </row>
    <row r="658" spans="1:9" ht="30" outlineLevel="1" x14ac:dyDescent="0.25">
      <c r="A658" s="25" t="s">
        <v>139</v>
      </c>
      <c r="B658" s="31" t="s">
        <v>563</v>
      </c>
      <c r="C658" s="36" t="s">
        <v>307</v>
      </c>
      <c r="D658" s="26">
        <v>1</v>
      </c>
      <c r="E658" s="8">
        <v>543.39800000000002</v>
      </c>
      <c r="F658" s="8">
        <v>543.39800000000002</v>
      </c>
      <c r="G658" s="8"/>
      <c r="H658" s="8"/>
      <c r="I658" s="8"/>
    </row>
    <row r="659" spans="1:9" ht="30" outlineLevel="1" x14ac:dyDescent="0.25">
      <c r="A659" s="25" t="s">
        <v>140</v>
      </c>
      <c r="B659" s="31" t="s">
        <v>564</v>
      </c>
      <c r="C659" s="36" t="s">
        <v>307</v>
      </c>
      <c r="D659" s="26">
        <v>1</v>
      </c>
      <c r="E659" s="8">
        <v>1046.5530000000001</v>
      </c>
      <c r="F659" s="8">
        <v>1046.5530000000001</v>
      </c>
      <c r="G659" s="8"/>
      <c r="H659" s="8"/>
      <c r="I659" s="8"/>
    </row>
    <row r="660" spans="1:9" ht="30" outlineLevel="1" x14ac:dyDescent="0.25">
      <c r="A660" s="25" t="s">
        <v>141</v>
      </c>
      <c r="B660" s="31" t="s">
        <v>565</v>
      </c>
      <c r="C660" s="36" t="s">
        <v>307</v>
      </c>
      <c r="D660" s="26">
        <v>1</v>
      </c>
      <c r="E660" s="8">
        <v>1460.5540000000001</v>
      </c>
      <c r="F660" s="8">
        <v>1460.5540000000001</v>
      </c>
      <c r="G660" s="8"/>
      <c r="H660" s="8"/>
      <c r="I660" s="8"/>
    </row>
    <row r="661" spans="1:9" ht="30" outlineLevel="1" x14ac:dyDescent="0.25">
      <c r="A661" s="25" t="s">
        <v>142</v>
      </c>
      <c r="B661" s="31" t="s">
        <v>566</v>
      </c>
      <c r="C661" s="36" t="s">
        <v>307</v>
      </c>
      <c r="D661" s="26">
        <v>1</v>
      </c>
      <c r="E661" s="8">
        <v>1581.991</v>
      </c>
      <c r="F661" s="8">
        <v>1581.991</v>
      </c>
      <c r="G661" s="8"/>
      <c r="H661" s="8"/>
      <c r="I661" s="8"/>
    </row>
    <row r="662" spans="1:9" ht="30" outlineLevel="1" x14ac:dyDescent="0.25">
      <c r="A662" s="25" t="s">
        <v>143</v>
      </c>
      <c r="B662" s="31" t="s">
        <v>567</v>
      </c>
      <c r="C662" s="36" t="s">
        <v>307</v>
      </c>
      <c r="D662" s="26">
        <v>1</v>
      </c>
      <c r="E662" s="8">
        <v>405.17099999999999</v>
      </c>
      <c r="F662" s="8">
        <v>405.17099999999999</v>
      </c>
      <c r="G662" s="8"/>
      <c r="H662" s="8"/>
      <c r="I662" s="8"/>
    </row>
    <row r="663" spans="1:9" ht="30" outlineLevel="1" x14ac:dyDescent="0.25">
      <c r="A663" s="25" t="s">
        <v>144</v>
      </c>
      <c r="B663" s="31" t="s">
        <v>568</v>
      </c>
      <c r="C663" s="36" t="s">
        <v>307</v>
      </c>
      <c r="D663" s="26">
        <v>1</v>
      </c>
      <c r="E663" s="8">
        <v>541.48099999999999</v>
      </c>
      <c r="F663" s="8">
        <v>541.48099999999999</v>
      </c>
      <c r="G663" s="8"/>
      <c r="H663" s="8"/>
      <c r="I663" s="8"/>
    </row>
    <row r="664" spans="1:9" ht="30" outlineLevel="1" x14ac:dyDescent="0.25">
      <c r="A664" s="25" t="s">
        <v>145</v>
      </c>
      <c r="B664" s="31" t="s">
        <v>569</v>
      </c>
      <c r="C664" s="36" t="s">
        <v>307</v>
      </c>
      <c r="D664" s="26">
        <v>1</v>
      </c>
      <c r="E664" s="8">
        <v>571.38</v>
      </c>
      <c r="F664" s="8">
        <v>571.38</v>
      </c>
      <c r="G664" s="8"/>
      <c r="H664" s="8"/>
      <c r="I664" s="8"/>
    </row>
    <row r="665" spans="1:9" ht="30" outlineLevel="1" x14ac:dyDescent="0.25">
      <c r="A665" s="25" t="s">
        <v>146</v>
      </c>
      <c r="B665" s="31" t="s">
        <v>570</v>
      </c>
      <c r="C665" s="36" t="s">
        <v>307</v>
      </c>
      <c r="D665" s="26">
        <v>1</v>
      </c>
      <c r="E665" s="8">
        <v>539.37099999999998</v>
      </c>
      <c r="F665" s="8">
        <v>539.37099999999998</v>
      </c>
      <c r="G665" s="8"/>
      <c r="H665" s="8"/>
      <c r="I665" s="8"/>
    </row>
    <row r="666" spans="1:9" ht="30" outlineLevel="1" x14ac:dyDescent="0.25">
      <c r="A666" s="25" t="s">
        <v>147</v>
      </c>
      <c r="B666" s="31" t="s">
        <v>571</v>
      </c>
      <c r="C666" s="36" t="s">
        <v>307</v>
      </c>
      <c r="D666" s="26">
        <v>1</v>
      </c>
      <c r="E666" s="8">
        <v>807.58100000000002</v>
      </c>
      <c r="F666" s="8">
        <v>807.58100000000002</v>
      </c>
      <c r="G666" s="8"/>
      <c r="H666" s="8"/>
      <c r="I666" s="8"/>
    </row>
    <row r="667" spans="1:9" ht="30" outlineLevel="1" x14ac:dyDescent="0.25">
      <c r="A667" s="25" t="s">
        <v>148</v>
      </c>
      <c r="B667" s="31" t="s">
        <v>572</v>
      </c>
      <c r="C667" s="36" t="s">
        <v>307</v>
      </c>
      <c r="D667" s="26">
        <v>1</v>
      </c>
      <c r="E667" s="8">
        <v>542.43899999999996</v>
      </c>
      <c r="F667" s="8">
        <v>542.43899999999996</v>
      </c>
      <c r="G667" s="8"/>
      <c r="H667" s="8"/>
      <c r="I667" s="8"/>
    </row>
    <row r="668" spans="1:9" ht="45" outlineLevel="1" x14ac:dyDescent="0.25">
      <c r="A668" s="25" t="s">
        <v>149</v>
      </c>
      <c r="B668" s="31" t="s">
        <v>573</v>
      </c>
      <c r="C668" s="36" t="s">
        <v>307</v>
      </c>
      <c r="D668" s="26">
        <v>1</v>
      </c>
      <c r="E668" s="8">
        <v>1596.59</v>
      </c>
      <c r="F668" s="8">
        <v>1596.59</v>
      </c>
      <c r="G668" s="8"/>
      <c r="H668" s="8"/>
      <c r="I668" s="8"/>
    </row>
    <row r="669" spans="1:9" ht="45" outlineLevel="1" x14ac:dyDescent="0.25">
      <c r="A669" s="25" t="s">
        <v>150</v>
      </c>
      <c r="B669" s="31" t="s">
        <v>574</v>
      </c>
      <c r="C669" s="36" t="s">
        <v>307</v>
      </c>
      <c r="D669" s="26">
        <v>1</v>
      </c>
      <c r="E669" s="8">
        <v>1706.2260000000001</v>
      </c>
      <c r="F669" s="8">
        <v>1706.2260000000001</v>
      </c>
      <c r="G669" s="8"/>
      <c r="H669" s="8"/>
      <c r="I669" s="8"/>
    </row>
    <row r="670" spans="1:9" ht="30" outlineLevel="1" x14ac:dyDescent="0.25">
      <c r="A670" s="25" t="s">
        <v>151</v>
      </c>
      <c r="B670" s="31" t="s">
        <v>575</v>
      </c>
      <c r="C670" s="36" t="s">
        <v>307</v>
      </c>
      <c r="D670" s="26">
        <v>1</v>
      </c>
      <c r="E670" s="8">
        <v>1988.366</v>
      </c>
      <c r="F670" s="8">
        <v>1988.366</v>
      </c>
      <c r="G670" s="8"/>
      <c r="H670" s="8"/>
      <c r="I670" s="8"/>
    </row>
    <row r="671" spans="1:9" ht="30" outlineLevel="1" x14ac:dyDescent="0.25">
      <c r="A671" s="25" t="s">
        <v>152</v>
      </c>
      <c r="B671" s="31" t="s">
        <v>576</v>
      </c>
      <c r="C671" s="36" t="s">
        <v>307</v>
      </c>
      <c r="D671" s="26">
        <v>1</v>
      </c>
      <c r="E671" s="8">
        <v>840.875</v>
      </c>
      <c r="F671" s="8">
        <v>840.875</v>
      </c>
      <c r="G671" s="8"/>
      <c r="H671" s="8"/>
      <c r="I671" s="8"/>
    </row>
    <row r="672" spans="1:9" ht="30" outlineLevel="1" x14ac:dyDescent="0.25">
      <c r="A672" s="25" t="s">
        <v>153</v>
      </c>
      <c r="B672" s="31" t="s">
        <v>577</v>
      </c>
      <c r="C672" s="36" t="s">
        <v>307</v>
      </c>
      <c r="D672" s="26">
        <v>1</v>
      </c>
      <c r="E672" s="8">
        <v>828.41099999999994</v>
      </c>
      <c r="F672" s="8">
        <v>828.41099999999994</v>
      </c>
      <c r="G672" s="8"/>
      <c r="H672" s="8"/>
      <c r="I672" s="8"/>
    </row>
    <row r="673" spans="1:9" ht="45" outlineLevel="1" x14ac:dyDescent="0.25">
      <c r="A673" s="25" t="s">
        <v>154</v>
      </c>
      <c r="B673" s="31" t="s">
        <v>578</v>
      </c>
      <c r="C673" s="36" t="s">
        <v>307</v>
      </c>
      <c r="D673" s="26">
        <v>1</v>
      </c>
      <c r="E673" s="8">
        <v>1673.8889999999999</v>
      </c>
      <c r="F673" s="8">
        <v>1673.8889999999999</v>
      </c>
      <c r="G673" s="8"/>
      <c r="H673" s="8"/>
      <c r="I673" s="8"/>
    </row>
    <row r="674" spans="1:9" ht="30" outlineLevel="1" x14ac:dyDescent="0.25">
      <c r="A674" s="25" t="s">
        <v>155</v>
      </c>
      <c r="B674" s="31" t="s">
        <v>579</v>
      </c>
      <c r="C674" s="36" t="s">
        <v>307</v>
      </c>
      <c r="D674" s="26">
        <v>1</v>
      </c>
      <c r="E674" s="8">
        <v>857.78099999999995</v>
      </c>
      <c r="F674" s="8">
        <v>857.78099999999995</v>
      </c>
      <c r="G674" s="8"/>
      <c r="H674" s="8"/>
      <c r="I674" s="8"/>
    </row>
    <row r="675" spans="1:9" ht="60" outlineLevel="1" x14ac:dyDescent="0.25">
      <c r="A675" s="25" t="s">
        <v>83</v>
      </c>
      <c r="B675" s="64" t="s">
        <v>580</v>
      </c>
      <c r="C675" s="14" t="s">
        <v>307</v>
      </c>
      <c r="D675" s="26">
        <v>1</v>
      </c>
      <c r="E675" s="8">
        <v>1930.626</v>
      </c>
      <c r="F675" s="8">
        <v>1930.626</v>
      </c>
      <c r="G675" s="8"/>
      <c r="H675" s="8"/>
      <c r="I675" s="8"/>
    </row>
    <row r="676" spans="1:9" outlineLevel="1" x14ac:dyDescent="0.25">
      <c r="A676" s="9" t="s">
        <v>170</v>
      </c>
      <c r="B676" s="34" t="s">
        <v>411</v>
      </c>
      <c r="C676" s="35" t="s">
        <v>412</v>
      </c>
      <c r="D676" s="3">
        <f>SUM(D677:D678)</f>
        <v>3</v>
      </c>
      <c r="E676" s="3">
        <f t="shared" ref="E676:F676" si="32">SUM(E677:E678)</f>
        <v>97182</v>
      </c>
      <c r="F676" s="3">
        <f t="shared" si="32"/>
        <v>97182</v>
      </c>
      <c r="G676" s="8"/>
      <c r="H676" s="8"/>
      <c r="I676" s="8"/>
    </row>
    <row r="677" spans="1:9" outlineLevel="1" x14ac:dyDescent="0.25">
      <c r="A677" s="61" t="s">
        <v>171</v>
      </c>
      <c r="B677" s="62" t="s">
        <v>582</v>
      </c>
      <c r="C677" s="63" t="s">
        <v>414</v>
      </c>
      <c r="D677" s="36">
        <v>1</v>
      </c>
      <c r="E677" s="8">
        <v>83514</v>
      </c>
      <c r="F677" s="8">
        <v>83514</v>
      </c>
      <c r="G677" s="8"/>
      <c r="H677" s="8"/>
      <c r="I677" s="8"/>
    </row>
    <row r="678" spans="1:9" outlineLevel="1" x14ac:dyDescent="0.25">
      <c r="A678" s="61" t="s">
        <v>172</v>
      </c>
      <c r="B678" s="62" t="s">
        <v>583</v>
      </c>
      <c r="C678" s="63" t="s">
        <v>509</v>
      </c>
      <c r="D678" s="36">
        <v>2</v>
      </c>
      <c r="E678" s="8">
        <v>13668</v>
      </c>
      <c r="F678" s="8">
        <v>13668</v>
      </c>
      <c r="G678" s="8"/>
      <c r="H678" s="8"/>
      <c r="I678" s="8"/>
    </row>
    <row r="679" spans="1:9" x14ac:dyDescent="0.25">
      <c r="A679" s="4"/>
      <c r="B679" s="5" t="s">
        <v>584</v>
      </c>
      <c r="C679" s="6"/>
      <c r="D679" s="7"/>
      <c r="E679" s="23">
        <f>E680+E705+E756+E838</f>
        <v>6250260.9120000005</v>
      </c>
      <c r="F679" s="23">
        <f>F680+F705+F756+F838</f>
        <v>6250260.9120000005</v>
      </c>
      <c r="G679" s="7"/>
      <c r="H679" s="7"/>
      <c r="I679" s="7"/>
    </row>
    <row r="680" spans="1:9" outlineLevel="1" x14ac:dyDescent="0.25">
      <c r="A680" s="9" t="s">
        <v>0</v>
      </c>
      <c r="B680" s="34" t="s">
        <v>256</v>
      </c>
      <c r="C680" s="35" t="s">
        <v>1</v>
      </c>
      <c r="D680" s="11">
        <f>SUM(D681:D704)</f>
        <v>13845</v>
      </c>
      <c r="E680" s="11">
        <f t="shared" ref="E680:F680" si="33">SUM(E681:E704)</f>
        <v>5398601.4450000003</v>
      </c>
      <c r="F680" s="11">
        <f t="shared" si="33"/>
        <v>5398601.4450000003</v>
      </c>
      <c r="G680" s="11"/>
      <c r="H680" s="11"/>
      <c r="I680" s="11"/>
    </row>
    <row r="681" spans="1:9" ht="30" outlineLevel="1" x14ac:dyDescent="0.25">
      <c r="A681" s="12" t="s">
        <v>2</v>
      </c>
      <c r="B681" s="31" t="s">
        <v>559</v>
      </c>
      <c r="C681" s="14" t="s">
        <v>1</v>
      </c>
      <c r="D681" s="15">
        <v>169</v>
      </c>
      <c r="E681" s="8">
        <v>38690.105000000003</v>
      </c>
      <c r="F681" s="8">
        <v>38690.105000000003</v>
      </c>
      <c r="G681" s="8"/>
      <c r="H681" s="8"/>
      <c r="I681" s="8"/>
    </row>
    <row r="682" spans="1:9" ht="30" outlineLevel="1" x14ac:dyDescent="0.25">
      <c r="A682" s="12" t="s">
        <v>3</v>
      </c>
      <c r="B682" s="31" t="s">
        <v>560</v>
      </c>
      <c r="C682" s="14" t="s">
        <v>1</v>
      </c>
      <c r="D682" s="15">
        <v>205</v>
      </c>
      <c r="E682" s="8">
        <v>31840.017</v>
      </c>
      <c r="F682" s="8">
        <v>31840.017</v>
      </c>
      <c r="G682" s="8"/>
      <c r="H682" s="8"/>
      <c r="I682" s="8"/>
    </row>
    <row r="683" spans="1:9" ht="30" outlineLevel="1" x14ac:dyDescent="0.25">
      <c r="A683" s="12" t="s">
        <v>4</v>
      </c>
      <c r="B683" s="31" t="s">
        <v>561</v>
      </c>
      <c r="C683" s="14" t="s">
        <v>1</v>
      </c>
      <c r="D683" s="15">
        <v>217</v>
      </c>
      <c r="E683" s="8">
        <v>47157.582000000002</v>
      </c>
      <c r="F683" s="8">
        <v>47157.582000000002</v>
      </c>
      <c r="G683" s="8"/>
      <c r="H683" s="8"/>
      <c r="I683" s="8"/>
    </row>
    <row r="684" spans="1:9" ht="45" outlineLevel="1" x14ac:dyDescent="0.25">
      <c r="A684" s="12" t="s">
        <v>5</v>
      </c>
      <c r="B684" s="31" t="s">
        <v>562</v>
      </c>
      <c r="C684" s="14" t="s">
        <v>1</v>
      </c>
      <c r="D684" s="15">
        <v>179</v>
      </c>
      <c r="E684" s="8">
        <v>36938.228000000003</v>
      </c>
      <c r="F684" s="8">
        <v>36938.228000000003</v>
      </c>
      <c r="G684" s="8"/>
      <c r="H684" s="8"/>
      <c r="I684" s="8"/>
    </row>
    <row r="685" spans="1:9" ht="30" outlineLevel="1" x14ac:dyDescent="0.25">
      <c r="A685" s="12" t="s">
        <v>6</v>
      </c>
      <c r="B685" s="31" t="s">
        <v>563</v>
      </c>
      <c r="C685" s="14" t="s">
        <v>1</v>
      </c>
      <c r="D685" s="15">
        <v>183</v>
      </c>
      <c r="E685" s="8">
        <v>34368.69</v>
      </c>
      <c r="F685" s="8">
        <v>34368.69</v>
      </c>
      <c r="G685" s="8"/>
      <c r="H685" s="8"/>
      <c r="I685" s="8"/>
    </row>
    <row r="686" spans="1:9" ht="30" outlineLevel="1" x14ac:dyDescent="0.25">
      <c r="A686" s="12" t="s">
        <v>7</v>
      </c>
      <c r="B686" s="31" t="s">
        <v>564</v>
      </c>
      <c r="C686" s="14" t="s">
        <v>1</v>
      </c>
      <c r="D686" s="15">
        <v>286</v>
      </c>
      <c r="E686" s="8">
        <v>226922.853</v>
      </c>
      <c r="F686" s="8">
        <v>226922.853</v>
      </c>
      <c r="G686" s="8"/>
      <c r="H686" s="8"/>
      <c r="I686" s="8"/>
    </row>
    <row r="687" spans="1:9" ht="30" outlineLevel="1" x14ac:dyDescent="0.25">
      <c r="A687" s="12" t="s">
        <v>8</v>
      </c>
      <c r="B687" s="31" t="s">
        <v>565</v>
      </c>
      <c r="C687" s="14" t="s">
        <v>1</v>
      </c>
      <c r="D687" s="15">
        <v>168</v>
      </c>
      <c r="E687" s="8">
        <v>315485.33600000001</v>
      </c>
      <c r="F687" s="8">
        <v>315485.33600000001</v>
      </c>
      <c r="G687" s="8"/>
      <c r="H687" s="8"/>
      <c r="I687" s="8"/>
    </row>
    <row r="688" spans="1:9" ht="30" outlineLevel="1" x14ac:dyDescent="0.25">
      <c r="A688" s="12" t="s">
        <v>9</v>
      </c>
      <c r="B688" s="31" t="s">
        <v>566</v>
      </c>
      <c r="C688" s="14" t="s">
        <v>1</v>
      </c>
      <c r="D688" s="15">
        <v>626</v>
      </c>
      <c r="E688" s="8">
        <v>78662.437000000005</v>
      </c>
      <c r="F688" s="8">
        <v>78662.437000000005</v>
      </c>
      <c r="G688" s="8"/>
      <c r="H688" s="8"/>
      <c r="I688" s="8"/>
    </row>
    <row r="689" spans="1:10" ht="30" outlineLevel="1" x14ac:dyDescent="0.25">
      <c r="A689" s="12" t="s">
        <v>10</v>
      </c>
      <c r="B689" s="31" t="s">
        <v>567</v>
      </c>
      <c r="C689" s="14" t="s">
        <v>1</v>
      </c>
      <c r="D689" s="15">
        <v>82</v>
      </c>
      <c r="E689" s="8">
        <v>15499.172</v>
      </c>
      <c r="F689" s="8">
        <v>15499.172</v>
      </c>
      <c r="G689" s="8"/>
      <c r="H689" s="8"/>
      <c r="I689" s="8"/>
    </row>
    <row r="690" spans="1:10" ht="30" outlineLevel="1" x14ac:dyDescent="0.25">
      <c r="A690" s="12" t="s">
        <v>11</v>
      </c>
      <c r="B690" s="31" t="s">
        <v>568</v>
      </c>
      <c r="C690" s="14" t="s">
        <v>1</v>
      </c>
      <c r="D690" s="15">
        <v>150</v>
      </c>
      <c r="E690" s="8">
        <v>32614.994999999999</v>
      </c>
      <c r="F690" s="8">
        <v>32614.994999999999</v>
      </c>
      <c r="G690" s="8"/>
      <c r="H690" s="8"/>
      <c r="I690" s="8"/>
    </row>
    <row r="691" spans="1:10" ht="30" outlineLevel="1" x14ac:dyDescent="0.25">
      <c r="A691" s="12" t="s">
        <v>12</v>
      </c>
      <c r="B691" s="31" t="s">
        <v>569</v>
      </c>
      <c r="C691" s="14" t="s">
        <v>1</v>
      </c>
      <c r="D691" s="15">
        <v>218</v>
      </c>
      <c r="E691" s="8">
        <v>39947.281000000003</v>
      </c>
      <c r="F691" s="8">
        <v>39947.281000000003</v>
      </c>
      <c r="G691" s="8"/>
      <c r="H691" s="8"/>
      <c r="I691" s="8"/>
    </row>
    <row r="692" spans="1:10" ht="30" outlineLevel="1" x14ac:dyDescent="0.25">
      <c r="A692" s="12" t="s">
        <v>13</v>
      </c>
      <c r="B692" s="31" t="s">
        <v>570</v>
      </c>
      <c r="C692" s="14" t="s">
        <v>1</v>
      </c>
      <c r="D692" s="15">
        <v>113</v>
      </c>
      <c r="E692" s="8">
        <v>20126.383999999998</v>
      </c>
      <c r="F692" s="8">
        <v>20126.383999999998</v>
      </c>
      <c r="G692" s="8"/>
      <c r="H692" s="8"/>
      <c r="I692" s="8"/>
    </row>
    <row r="693" spans="1:10" ht="30" outlineLevel="1" x14ac:dyDescent="0.25">
      <c r="A693" s="12" t="s">
        <v>14</v>
      </c>
      <c r="B693" s="31" t="s">
        <v>571</v>
      </c>
      <c r="C693" s="14" t="s">
        <v>1</v>
      </c>
      <c r="D693" s="15">
        <v>401</v>
      </c>
      <c r="E693" s="8">
        <v>84252.129000000001</v>
      </c>
      <c r="F693" s="8">
        <v>84252.129000000001</v>
      </c>
      <c r="G693" s="8"/>
      <c r="H693" s="8"/>
      <c r="I693" s="8"/>
    </row>
    <row r="694" spans="1:10" ht="30" outlineLevel="1" x14ac:dyDescent="0.25">
      <c r="A694" s="12" t="s">
        <v>15</v>
      </c>
      <c r="B694" s="31" t="s">
        <v>572</v>
      </c>
      <c r="C694" s="14" t="s">
        <v>1</v>
      </c>
      <c r="D694" s="15">
        <v>164</v>
      </c>
      <c r="E694" s="8">
        <v>33513.701999999997</v>
      </c>
      <c r="F694" s="8">
        <v>33513.701999999997</v>
      </c>
      <c r="G694" s="8"/>
      <c r="H694" s="8"/>
      <c r="I694" s="8"/>
    </row>
    <row r="695" spans="1:10" ht="45" outlineLevel="1" x14ac:dyDescent="0.25">
      <c r="A695" s="12" t="s">
        <v>16</v>
      </c>
      <c r="B695" s="31" t="s">
        <v>573</v>
      </c>
      <c r="C695" s="14" t="s">
        <v>1</v>
      </c>
      <c r="D695" s="15">
        <v>634</v>
      </c>
      <c r="E695" s="8">
        <v>97582.2</v>
      </c>
      <c r="F695" s="8">
        <v>97582.2</v>
      </c>
      <c r="G695" s="8"/>
      <c r="H695" s="8"/>
      <c r="I695" s="8"/>
    </row>
    <row r="696" spans="1:10" ht="45" outlineLevel="1" x14ac:dyDescent="0.25">
      <c r="A696" s="12" t="s">
        <v>17</v>
      </c>
      <c r="B696" s="31" t="s">
        <v>574</v>
      </c>
      <c r="C696" s="14" t="s">
        <v>1</v>
      </c>
      <c r="D696" s="15">
        <v>1781</v>
      </c>
      <c r="E696" s="8">
        <v>235292.799</v>
      </c>
      <c r="F696" s="8">
        <v>235292.799</v>
      </c>
      <c r="G696" s="8"/>
      <c r="H696" s="8"/>
      <c r="I696" s="8"/>
    </row>
    <row r="697" spans="1:10" ht="30" outlineLevel="1" x14ac:dyDescent="0.25">
      <c r="A697" s="12" t="s">
        <v>18</v>
      </c>
      <c r="B697" s="31" t="s">
        <v>575</v>
      </c>
      <c r="C697" s="14" t="s">
        <v>1</v>
      </c>
      <c r="D697" s="15">
        <v>1430</v>
      </c>
      <c r="E697" s="8">
        <v>282553.18</v>
      </c>
      <c r="F697" s="8">
        <v>282553.18</v>
      </c>
      <c r="G697" s="8"/>
      <c r="H697" s="8"/>
      <c r="I697" s="8"/>
    </row>
    <row r="698" spans="1:10" ht="30" outlineLevel="1" x14ac:dyDescent="0.25">
      <c r="A698" s="12" t="s">
        <v>19</v>
      </c>
      <c r="B698" s="31" t="s">
        <v>576</v>
      </c>
      <c r="C698" s="14" t="s">
        <v>1</v>
      </c>
      <c r="D698" s="15">
        <v>430</v>
      </c>
      <c r="E698" s="8">
        <v>89593.751999999993</v>
      </c>
      <c r="F698" s="8">
        <v>89593.751999999993</v>
      </c>
      <c r="G698" s="8"/>
      <c r="H698" s="8"/>
      <c r="I698" s="8"/>
    </row>
    <row r="699" spans="1:10" ht="30" outlineLevel="1" x14ac:dyDescent="0.25">
      <c r="A699" s="12" t="s">
        <v>208</v>
      </c>
      <c r="B699" s="31" t="s">
        <v>577</v>
      </c>
      <c r="C699" s="14" t="s">
        <v>1</v>
      </c>
      <c r="D699" s="15">
        <v>419</v>
      </c>
      <c r="E699" s="8">
        <v>70529.773000000001</v>
      </c>
      <c r="F699" s="8">
        <v>70529.773000000001</v>
      </c>
      <c r="G699" s="8"/>
      <c r="H699" s="8"/>
      <c r="I699" s="8"/>
    </row>
    <row r="700" spans="1:10" ht="45" outlineLevel="1" x14ac:dyDescent="0.25">
      <c r="A700" s="12" t="s">
        <v>209</v>
      </c>
      <c r="B700" s="31" t="s">
        <v>578</v>
      </c>
      <c r="C700" s="14" t="s">
        <v>1</v>
      </c>
      <c r="D700" s="15">
        <v>1590</v>
      </c>
      <c r="E700" s="8">
        <v>210662.28200000001</v>
      </c>
      <c r="F700" s="8">
        <v>210662.28200000001</v>
      </c>
      <c r="G700" s="8"/>
      <c r="H700" s="8"/>
      <c r="I700" s="8"/>
    </row>
    <row r="701" spans="1:10" ht="30" outlineLevel="1" x14ac:dyDescent="0.25">
      <c r="A701" s="12" t="s">
        <v>210</v>
      </c>
      <c r="B701" s="31" t="s">
        <v>579</v>
      </c>
      <c r="C701" s="14" t="s">
        <v>1</v>
      </c>
      <c r="D701" s="15">
        <v>445</v>
      </c>
      <c r="E701" s="8">
        <v>87418.237999999998</v>
      </c>
      <c r="F701" s="8">
        <v>87418.237999999998</v>
      </c>
      <c r="G701" s="8"/>
      <c r="H701" s="8"/>
      <c r="I701" s="8"/>
      <c r="J701" s="16"/>
    </row>
    <row r="702" spans="1:10" ht="30" outlineLevel="1" x14ac:dyDescent="0.25">
      <c r="A702" s="12" t="s">
        <v>211</v>
      </c>
      <c r="B702" s="31" t="s">
        <v>585</v>
      </c>
      <c r="C702" s="14" t="s">
        <v>1</v>
      </c>
      <c r="D702" s="15">
        <v>1319</v>
      </c>
      <c r="E702" s="8">
        <v>1028644.094</v>
      </c>
      <c r="F702" s="8">
        <v>1028644.094</v>
      </c>
      <c r="G702" s="8"/>
      <c r="H702" s="8"/>
      <c r="I702" s="8"/>
    </row>
    <row r="703" spans="1:10" ht="30" outlineLevel="1" x14ac:dyDescent="0.25">
      <c r="A703" s="12" t="s">
        <v>212</v>
      </c>
      <c r="B703" s="31" t="s">
        <v>586</v>
      </c>
      <c r="C703" s="14" t="s">
        <v>1</v>
      </c>
      <c r="D703" s="15">
        <v>815</v>
      </c>
      <c r="E703" s="8">
        <v>701660.73100000003</v>
      </c>
      <c r="F703" s="8">
        <v>701660.73100000003</v>
      </c>
      <c r="G703" s="8"/>
      <c r="H703" s="8"/>
      <c r="I703" s="8"/>
    </row>
    <row r="704" spans="1:10" ht="45" outlineLevel="1" x14ac:dyDescent="0.25">
      <c r="A704" s="12" t="s">
        <v>213</v>
      </c>
      <c r="B704" s="31" t="s">
        <v>587</v>
      </c>
      <c r="C704" s="14" t="s">
        <v>1</v>
      </c>
      <c r="D704" s="15">
        <v>1821</v>
      </c>
      <c r="E704" s="8">
        <v>1558645.4850000001</v>
      </c>
      <c r="F704" s="8">
        <v>1558645.4850000001</v>
      </c>
      <c r="G704" s="8"/>
      <c r="H704" s="8"/>
      <c r="I704" s="8"/>
    </row>
    <row r="705" spans="1:9" outlineLevel="1" x14ac:dyDescent="0.25">
      <c r="A705" s="9" t="s">
        <v>20</v>
      </c>
      <c r="B705" s="34" t="s">
        <v>275</v>
      </c>
      <c r="C705" s="35" t="s">
        <v>276</v>
      </c>
      <c r="D705" s="11">
        <f>D706+D731</f>
        <v>48</v>
      </c>
      <c r="E705" s="11">
        <f t="shared" ref="E705:F705" si="34">E706+E731</f>
        <v>177093.016</v>
      </c>
      <c r="F705" s="11">
        <f t="shared" si="34"/>
        <v>177093.016</v>
      </c>
      <c r="G705" s="11"/>
      <c r="H705" s="11"/>
      <c r="I705" s="11"/>
    </row>
    <row r="706" spans="1:9" outlineLevel="1" x14ac:dyDescent="0.25">
      <c r="A706" s="17" t="s">
        <v>21</v>
      </c>
      <c r="B706" s="53" t="s">
        <v>277</v>
      </c>
      <c r="C706" s="58" t="s">
        <v>276</v>
      </c>
      <c r="D706" s="11">
        <f>SUM(D707:D730)</f>
        <v>24</v>
      </c>
      <c r="E706" s="11">
        <f t="shared" ref="E706:F706" si="35">SUM(E707:E730)</f>
        <v>152259.44899999999</v>
      </c>
      <c r="F706" s="11">
        <f t="shared" si="35"/>
        <v>152259.44899999999</v>
      </c>
      <c r="G706" s="11"/>
      <c r="H706" s="11"/>
      <c r="I706" s="11"/>
    </row>
    <row r="707" spans="1:9" ht="30" outlineLevel="1" x14ac:dyDescent="0.25">
      <c r="A707" s="19" t="s">
        <v>22</v>
      </c>
      <c r="B707" s="31" t="s">
        <v>559</v>
      </c>
      <c r="C707" s="55" t="s">
        <v>276</v>
      </c>
      <c r="D707" s="40">
        <v>1</v>
      </c>
      <c r="E707" s="8">
        <v>1122.0129999999999</v>
      </c>
      <c r="F707" s="8">
        <v>1122.0129999999999</v>
      </c>
      <c r="G707" s="8"/>
      <c r="H707" s="8"/>
      <c r="I707" s="8"/>
    </row>
    <row r="708" spans="1:9" ht="30" outlineLevel="1" x14ac:dyDescent="0.25">
      <c r="A708" s="19" t="s">
        <v>23</v>
      </c>
      <c r="B708" s="31" t="s">
        <v>560</v>
      </c>
      <c r="C708" s="55" t="s">
        <v>276</v>
      </c>
      <c r="D708" s="40">
        <v>1</v>
      </c>
      <c r="E708" s="8">
        <v>923.36099999999999</v>
      </c>
      <c r="F708" s="8">
        <v>923.36099999999999</v>
      </c>
      <c r="G708" s="8"/>
      <c r="H708" s="8"/>
      <c r="I708" s="8"/>
    </row>
    <row r="709" spans="1:9" ht="30" outlineLevel="1" x14ac:dyDescent="0.25">
      <c r="A709" s="19" t="s">
        <v>24</v>
      </c>
      <c r="B709" s="31" t="s">
        <v>561</v>
      </c>
      <c r="C709" s="55" t="s">
        <v>276</v>
      </c>
      <c r="D709" s="40">
        <v>1</v>
      </c>
      <c r="E709" s="8">
        <v>1367.57</v>
      </c>
      <c r="F709" s="8">
        <v>1367.57</v>
      </c>
      <c r="G709" s="8"/>
      <c r="H709" s="8"/>
      <c r="I709" s="8"/>
    </row>
    <row r="710" spans="1:9" ht="45" outlineLevel="1" x14ac:dyDescent="0.25">
      <c r="A710" s="19" t="s">
        <v>25</v>
      </c>
      <c r="B710" s="31" t="s">
        <v>562</v>
      </c>
      <c r="C710" s="55" t="s">
        <v>276</v>
      </c>
      <c r="D710" s="40">
        <v>1</v>
      </c>
      <c r="E710" s="8">
        <v>1071.2080000000001</v>
      </c>
      <c r="F710" s="8">
        <v>1071.2080000000001</v>
      </c>
      <c r="G710" s="8"/>
      <c r="H710" s="8"/>
      <c r="I710" s="8"/>
    </row>
    <row r="711" spans="1:9" ht="30" outlineLevel="1" x14ac:dyDescent="0.25">
      <c r="A711" s="19" t="s">
        <v>26</v>
      </c>
      <c r="B711" s="31" t="s">
        <v>563</v>
      </c>
      <c r="C711" s="55" t="s">
        <v>276</v>
      </c>
      <c r="D711" s="40">
        <v>1</v>
      </c>
      <c r="E711" s="8">
        <v>996.69200000000001</v>
      </c>
      <c r="F711" s="8">
        <v>996.69200000000001</v>
      </c>
      <c r="G711" s="8"/>
      <c r="I711" s="8"/>
    </row>
    <row r="712" spans="1:9" ht="30" outlineLevel="1" x14ac:dyDescent="0.25">
      <c r="A712" s="19" t="s">
        <v>27</v>
      </c>
      <c r="B712" s="31" t="s">
        <v>564</v>
      </c>
      <c r="C712" s="55" t="s">
        <v>276</v>
      </c>
      <c r="D712" s="40">
        <v>1</v>
      </c>
      <c r="E712" s="8">
        <v>6580.7629999999999</v>
      </c>
      <c r="F712" s="8">
        <v>6580.7629999999999</v>
      </c>
      <c r="G712" s="8"/>
      <c r="H712" s="8"/>
      <c r="I712" s="8"/>
    </row>
    <row r="713" spans="1:9" ht="30" outlineLevel="1" x14ac:dyDescent="0.25">
      <c r="A713" s="19" t="s">
        <v>28</v>
      </c>
      <c r="B713" s="31" t="s">
        <v>565</v>
      </c>
      <c r="C713" s="55" t="s">
        <v>276</v>
      </c>
      <c r="D713" s="40">
        <v>1</v>
      </c>
      <c r="E713" s="8">
        <v>9149.0750000000007</v>
      </c>
      <c r="F713" s="8">
        <v>9149.0750000000007</v>
      </c>
      <c r="G713" s="8"/>
      <c r="H713" s="8"/>
      <c r="I713" s="8"/>
    </row>
    <row r="714" spans="1:9" ht="30" outlineLevel="1" x14ac:dyDescent="0.25">
      <c r="A714" s="19" t="s">
        <v>29</v>
      </c>
      <c r="B714" s="31" t="s">
        <v>566</v>
      </c>
      <c r="C714" s="55" t="s">
        <v>276</v>
      </c>
      <c r="D714" s="40">
        <v>1</v>
      </c>
      <c r="E714" s="8">
        <v>2320.5419999999999</v>
      </c>
      <c r="F714" s="8">
        <v>2320.5419999999999</v>
      </c>
      <c r="G714" s="8"/>
      <c r="H714" s="8"/>
      <c r="I714" s="8"/>
    </row>
    <row r="715" spans="1:9" ht="30" outlineLevel="1" x14ac:dyDescent="0.25">
      <c r="A715" s="19" t="s">
        <v>30</v>
      </c>
      <c r="B715" s="31" t="s">
        <v>567</v>
      </c>
      <c r="C715" s="55" t="s">
        <v>276</v>
      </c>
      <c r="D715" s="40">
        <v>1</v>
      </c>
      <c r="E715" s="8">
        <v>486.67399999999998</v>
      </c>
      <c r="F715" s="8">
        <v>486.67399999999998</v>
      </c>
      <c r="G715" s="8"/>
      <c r="H715" s="8"/>
      <c r="I715" s="8"/>
    </row>
    <row r="716" spans="1:9" ht="30" outlineLevel="1" x14ac:dyDescent="0.25">
      <c r="A716" s="19" t="s">
        <v>31</v>
      </c>
      <c r="B716" s="31" t="s">
        <v>568</v>
      </c>
      <c r="C716" s="55" t="s">
        <v>276</v>
      </c>
      <c r="D716" s="40">
        <v>1</v>
      </c>
      <c r="E716" s="8">
        <v>981.71100000000001</v>
      </c>
      <c r="F716" s="8">
        <v>981.71100000000001</v>
      </c>
      <c r="G716" s="8"/>
      <c r="H716" s="8"/>
      <c r="I716" s="8"/>
    </row>
    <row r="717" spans="1:9" ht="30" outlineLevel="1" x14ac:dyDescent="0.25">
      <c r="A717" s="19" t="s">
        <v>32</v>
      </c>
      <c r="B717" s="31" t="s">
        <v>569</v>
      </c>
      <c r="C717" s="55" t="s">
        <v>276</v>
      </c>
      <c r="D717" s="40">
        <v>1</v>
      </c>
      <c r="E717" s="8">
        <v>1158.472</v>
      </c>
      <c r="F717" s="8">
        <v>1158.472</v>
      </c>
      <c r="G717" s="8"/>
      <c r="H717" s="8"/>
      <c r="I717" s="8"/>
    </row>
    <row r="718" spans="1:9" ht="30" outlineLevel="1" x14ac:dyDescent="0.25">
      <c r="A718" s="19" t="s">
        <v>33</v>
      </c>
      <c r="B718" s="31" t="s">
        <v>570</v>
      </c>
      <c r="C718" s="55" t="s">
        <v>276</v>
      </c>
      <c r="D718" s="40">
        <v>1</v>
      </c>
      <c r="E718" s="8">
        <v>583.66499999999996</v>
      </c>
      <c r="F718" s="8">
        <v>583.66499999999996</v>
      </c>
      <c r="G718" s="8"/>
      <c r="H718" s="8"/>
      <c r="I718" s="8"/>
    </row>
    <row r="719" spans="1:9" ht="30" outlineLevel="1" x14ac:dyDescent="0.25">
      <c r="A719" s="19" t="s">
        <v>34</v>
      </c>
      <c r="B719" s="31" t="s">
        <v>571</v>
      </c>
      <c r="C719" s="55" t="s">
        <v>276</v>
      </c>
      <c r="D719" s="40">
        <v>1</v>
      </c>
      <c r="E719" s="8">
        <v>2443.3119999999999</v>
      </c>
      <c r="F719" s="8">
        <v>2443.3119999999999</v>
      </c>
      <c r="G719" s="8"/>
      <c r="H719" s="8"/>
      <c r="I719" s="8"/>
    </row>
    <row r="720" spans="1:9" ht="30" outlineLevel="1" x14ac:dyDescent="0.25">
      <c r="A720" s="19" t="s">
        <v>35</v>
      </c>
      <c r="B720" s="31" t="s">
        <v>572</v>
      </c>
      <c r="C720" s="55" t="s">
        <v>276</v>
      </c>
      <c r="D720" s="40">
        <v>1</v>
      </c>
      <c r="E720" s="8">
        <v>1008.763</v>
      </c>
      <c r="F720" s="8">
        <v>1008.763</v>
      </c>
      <c r="G720" s="8"/>
      <c r="H720" s="8"/>
      <c r="I720" s="8"/>
    </row>
    <row r="721" spans="1:9" ht="45" outlineLevel="1" x14ac:dyDescent="0.25">
      <c r="A721" s="19" t="s">
        <v>36</v>
      </c>
      <c r="B721" s="31" t="s">
        <v>573</v>
      </c>
      <c r="C721" s="55" t="s">
        <v>276</v>
      </c>
      <c r="D721" s="40">
        <v>1</v>
      </c>
      <c r="E721" s="8">
        <v>2829.884</v>
      </c>
      <c r="F721" s="8">
        <v>2829.884</v>
      </c>
      <c r="G721" s="8"/>
      <c r="H721" s="8"/>
      <c r="I721" s="8"/>
    </row>
    <row r="722" spans="1:9" ht="45" outlineLevel="1" x14ac:dyDescent="0.25">
      <c r="A722" s="19" t="s">
        <v>37</v>
      </c>
      <c r="B722" s="31" t="s">
        <v>574</v>
      </c>
      <c r="C722" s="55" t="s">
        <v>276</v>
      </c>
      <c r="D722" s="40">
        <v>1</v>
      </c>
      <c r="E722" s="8">
        <v>6823.4920000000002</v>
      </c>
      <c r="F722" s="8">
        <v>6823.4920000000002</v>
      </c>
      <c r="G722" s="8"/>
      <c r="H722" s="8"/>
      <c r="I722" s="8"/>
    </row>
    <row r="723" spans="1:9" ht="30" outlineLevel="1" x14ac:dyDescent="0.25">
      <c r="A723" s="19" t="s">
        <v>38</v>
      </c>
      <c r="B723" s="31" t="s">
        <v>575</v>
      </c>
      <c r="C723" s="55" t="s">
        <v>276</v>
      </c>
      <c r="D723" s="40">
        <v>1</v>
      </c>
      <c r="E723" s="8">
        <v>8194.0419999999995</v>
      </c>
      <c r="F723" s="8">
        <v>8194.0419999999995</v>
      </c>
      <c r="G723" s="8"/>
      <c r="H723" s="8"/>
      <c r="I723" s="8"/>
    </row>
    <row r="724" spans="1:9" ht="30" outlineLevel="1" x14ac:dyDescent="0.25">
      <c r="A724" s="19" t="s">
        <v>39</v>
      </c>
      <c r="B724" s="31" t="s">
        <v>576</v>
      </c>
      <c r="C724" s="55" t="s">
        <v>276</v>
      </c>
      <c r="D724" s="40">
        <v>1</v>
      </c>
      <c r="E724" s="8">
        <v>2634.056</v>
      </c>
      <c r="F724" s="8">
        <v>2634.056</v>
      </c>
      <c r="G724" s="8"/>
      <c r="H724" s="8"/>
      <c r="I724" s="8"/>
    </row>
    <row r="725" spans="1:9" ht="30" outlineLevel="1" x14ac:dyDescent="0.25">
      <c r="A725" s="19" t="s">
        <v>219</v>
      </c>
      <c r="B725" s="31" t="s">
        <v>577</v>
      </c>
      <c r="C725" s="55" t="s">
        <v>276</v>
      </c>
      <c r="D725" s="40">
        <v>1</v>
      </c>
      <c r="E725" s="8">
        <v>2045.364</v>
      </c>
      <c r="F725" s="8">
        <v>2045.364</v>
      </c>
      <c r="G725" s="8"/>
      <c r="H725" s="8"/>
      <c r="I725" s="8"/>
    </row>
    <row r="726" spans="1:9" ht="45" outlineLevel="1" x14ac:dyDescent="0.25">
      <c r="A726" s="19" t="s">
        <v>220</v>
      </c>
      <c r="B726" s="31" t="s">
        <v>578</v>
      </c>
      <c r="C726" s="55" t="s">
        <v>276</v>
      </c>
      <c r="D726" s="40">
        <v>1</v>
      </c>
      <c r="E726" s="8">
        <v>6109.2070000000003</v>
      </c>
      <c r="F726" s="8">
        <v>6109.2070000000003</v>
      </c>
      <c r="G726" s="8"/>
      <c r="H726" s="8"/>
      <c r="I726" s="8"/>
    </row>
    <row r="727" spans="1:9" ht="30" outlineLevel="1" x14ac:dyDescent="0.25">
      <c r="A727" s="19" t="s">
        <v>221</v>
      </c>
      <c r="B727" s="31" t="s">
        <v>579</v>
      </c>
      <c r="C727" s="55" t="s">
        <v>276</v>
      </c>
      <c r="D727" s="40">
        <v>1</v>
      </c>
      <c r="E727" s="8">
        <v>2570.096</v>
      </c>
      <c r="F727" s="8">
        <v>2570.096</v>
      </c>
      <c r="G727" s="8"/>
      <c r="H727" s="8"/>
      <c r="I727" s="8"/>
    </row>
    <row r="728" spans="1:9" ht="30" outlineLevel="1" x14ac:dyDescent="0.25">
      <c r="A728" s="19" t="s">
        <v>222</v>
      </c>
      <c r="B728" s="31" t="s">
        <v>585</v>
      </c>
      <c r="C728" s="55" t="s">
        <v>276</v>
      </c>
      <c r="D728" s="40">
        <v>1</v>
      </c>
      <c r="E728" s="8">
        <v>29830.679</v>
      </c>
      <c r="F728" s="8">
        <v>29830.679</v>
      </c>
      <c r="G728" s="8"/>
      <c r="H728" s="8"/>
      <c r="I728" s="8"/>
    </row>
    <row r="729" spans="1:9" ht="30" outlineLevel="1" x14ac:dyDescent="0.25">
      <c r="A729" s="19" t="s">
        <v>223</v>
      </c>
      <c r="B729" s="31" t="s">
        <v>586</v>
      </c>
      <c r="C729" s="55" t="s">
        <v>276</v>
      </c>
      <c r="D729" s="40">
        <v>1</v>
      </c>
      <c r="E729" s="8">
        <v>20348.161</v>
      </c>
      <c r="F729" s="8">
        <v>20348.161</v>
      </c>
      <c r="G729" s="8"/>
      <c r="H729" s="8"/>
      <c r="I729" s="8"/>
    </row>
    <row r="730" spans="1:9" ht="45" outlineLevel="1" x14ac:dyDescent="0.25">
      <c r="A730" s="19" t="s">
        <v>224</v>
      </c>
      <c r="B730" s="31" t="s">
        <v>587</v>
      </c>
      <c r="C730" s="55" t="s">
        <v>276</v>
      </c>
      <c r="D730" s="40">
        <v>1</v>
      </c>
      <c r="E730" s="8">
        <v>40680.646999999997</v>
      </c>
      <c r="F730" s="8">
        <v>40680.646999999997</v>
      </c>
      <c r="G730" s="8"/>
      <c r="H730" s="8"/>
      <c r="I730" s="8"/>
    </row>
    <row r="731" spans="1:9" outlineLevel="1" x14ac:dyDescent="0.25">
      <c r="A731" s="17" t="s">
        <v>40</v>
      </c>
      <c r="B731" s="53" t="s">
        <v>294</v>
      </c>
      <c r="C731" s="58" t="s">
        <v>276</v>
      </c>
      <c r="D731" s="22">
        <f>SUM(D732:D755)</f>
        <v>24</v>
      </c>
      <c r="E731" s="22">
        <f t="shared" ref="E731:F731" si="36">SUM(E732:E755)</f>
        <v>24833.566999999999</v>
      </c>
      <c r="F731" s="22">
        <f t="shared" si="36"/>
        <v>24833.566999999999</v>
      </c>
      <c r="G731" s="22"/>
      <c r="H731" s="22"/>
      <c r="I731" s="22"/>
    </row>
    <row r="732" spans="1:9" ht="30" outlineLevel="1" x14ac:dyDescent="0.25">
      <c r="A732" s="19" t="s">
        <v>41</v>
      </c>
      <c r="B732" s="31" t="s">
        <v>559</v>
      </c>
      <c r="C732" s="14" t="s">
        <v>276</v>
      </c>
      <c r="D732" s="40">
        <v>1</v>
      </c>
      <c r="E732" s="8">
        <v>177.97499999999999</v>
      </c>
      <c r="F732" s="8">
        <v>177.97499999999999</v>
      </c>
      <c r="G732" s="8"/>
      <c r="H732" s="8"/>
      <c r="I732" s="8"/>
    </row>
    <row r="733" spans="1:9" ht="30" outlineLevel="1" x14ac:dyDescent="0.25">
      <c r="A733" s="19" t="s">
        <v>42</v>
      </c>
      <c r="B733" s="31" t="s">
        <v>560</v>
      </c>
      <c r="C733" s="14" t="s">
        <v>276</v>
      </c>
      <c r="D733" s="40">
        <v>1</v>
      </c>
      <c r="E733" s="8">
        <v>146.464</v>
      </c>
      <c r="F733" s="8">
        <v>146.464</v>
      </c>
      <c r="G733" s="8"/>
      <c r="H733" s="8"/>
      <c r="I733" s="8"/>
    </row>
    <row r="734" spans="1:9" ht="30" outlineLevel="1" x14ac:dyDescent="0.25">
      <c r="A734" s="19" t="s">
        <v>43</v>
      </c>
      <c r="B734" s="31" t="s">
        <v>561</v>
      </c>
      <c r="C734" s="14" t="s">
        <v>276</v>
      </c>
      <c r="D734" s="40">
        <v>1</v>
      </c>
      <c r="E734" s="8">
        <v>216.92500000000001</v>
      </c>
      <c r="F734" s="8">
        <v>216.92500000000001</v>
      </c>
      <c r="G734" s="8"/>
      <c r="H734" s="8"/>
      <c r="I734" s="8"/>
    </row>
    <row r="735" spans="1:9" ht="45" outlineLevel="1" x14ac:dyDescent="0.25">
      <c r="A735" s="19" t="s">
        <v>44</v>
      </c>
      <c r="B735" s="31" t="s">
        <v>562</v>
      </c>
      <c r="C735" s="14" t="s">
        <v>276</v>
      </c>
      <c r="D735" s="40">
        <v>1</v>
      </c>
      <c r="E735" s="8">
        <v>169.916</v>
      </c>
      <c r="F735" s="8">
        <v>169.916</v>
      </c>
      <c r="G735" s="8"/>
      <c r="H735" s="8"/>
      <c r="I735" s="8"/>
    </row>
    <row r="736" spans="1:9" ht="30" outlineLevel="1" x14ac:dyDescent="0.25">
      <c r="A736" s="19" t="s">
        <v>45</v>
      </c>
      <c r="B736" s="31" t="s">
        <v>563</v>
      </c>
      <c r="C736" s="14" t="s">
        <v>276</v>
      </c>
      <c r="D736" s="40">
        <v>1</v>
      </c>
      <c r="E736" s="8">
        <v>158.096</v>
      </c>
      <c r="F736" s="8">
        <v>158.096</v>
      </c>
      <c r="G736" s="8"/>
      <c r="H736" s="8"/>
      <c r="I736" s="8"/>
    </row>
    <row r="737" spans="1:9" ht="30" outlineLevel="1" x14ac:dyDescent="0.25">
      <c r="A737" s="19" t="s">
        <v>46</v>
      </c>
      <c r="B737" s="31" t="s">
        <v>564</v>
      </c>
      <c r="C737" s="14" t="s">
        <v>276</v>
      </c>
      <c r="D737" s="40">
        <v>1</v>
      </c>
      <c r="E737" s="8">
        <v>1043.845</v>
      </c>
      <c r="F737" s="8">
        <v>1043.845</v>
      </c>
      <c r="G737" s="8"/>
      <c r="I737" s="8"/>
    </row>
    <row r="738" spans="1:9" ht="30" outlineLevel="1" x14ac:dyDescent="0.25">
      <c r="A738" s="19" t="s">
        <v>47</v>
      </c>
      <c r="B738" s="31" t="s">
        <v>565</v>
      </c>
      <c r="C738" s="14" t="s">
        <v>276</v>
      </c>
      <c r="D738" s="40">
        <v>1</v>
      </c>
      <c r="E738" s="8">
        <v>1451.2329999999999</v>
      </c>
      <c r="F738" s="8">
        <v>1451.2329999999999</v>
      </c>
      <c r="G738" s="8"/>
      <c r="H738" s="8"/>
      <c r="I738" s="8"/>
    </row>
    <row r="739" spans="1:9" ht="30" outlineLevel="1" x14ac:dyDescent="0.25">
      <c r="A739" s="19" t="s">
        <v>48</v>
      </c>
      <c r="B739" s="31" t="s">
        <v>566</v>
      </c>
      <c r="C739" s="14" t="s">
        <v>276</v>
      </c>
      <c r="D739" s="40">
        <v>1</v>
      </c>
      <c r="E739" s="8">
        <v>361.84699999999998</v>
      </c>
      <c r="F739" s="8">
        <v>361.84699999999998</v>
      </c>
      <c r="G739" s="8"/>
      <c r="H739" s="8"/>
      <c r="I739" s="8"/>
    </row>
    <row r="740" spans="1:9" ht="30" outlineLevel="1" x14ac:dyDescent="0.25">
      <c r="A740" s="19" t="s">
        <v>49</v>
      </c>
      <c r="B740" s="31" t="s">
        <v>567</v>
      </c>
      <c r="C740" s="14" t="s">
        <v>276</v>
      </c>
      <c r="D740" s="40">
        <v>1</v>
      </c>
      <c r="E740" s="8">
        <v>71.296000000000006</v>
      </c>
      <c r="F740" s="8">
        <v>71.296000000000006</v>
      </c>
      <c r="G740" s="8"/>
      <c r="H740" s="8"/>
      <c r="I740" s="8"/>
    </row>
    <row r="741" spans="1:9" ht="30" outlineLevel="1" x14ac:dyDescent="0.25">
      <c r="A741" s="19" t="s">
        <v>50</v>
      </c>
      <c r="B741" s="31" t="s">
        <v>568</v>
      </c>
      <c r="C741" s="14" t="s">
        <v>276</v>
      </c>
      <c r="D741" s="40">
        <v>1</v>
      </c>
      <c r="E741" s="8">
        <v>150.029</v>
      </c>
      <c r="F741" s="8">
        <v>150.029</v>
      </c>
      <c r="G741" s="8"/>
      <c r="H741" s="8"/>
      <c r="I741" s="8"/>
    </row>
    <row r="742" spans="1:9" ht="30" outlineLevel="1" x14ac:dyDescent="0.25">
      <c r="A742" s="19" t="s">
        <v>51</v>
      </c>
      <c r="B742" s="31" t="s">
        <v>569</v>
      </c>
      <c r="C742" s="14" t="s">
        <v>276</v>
      </c>
      <c r="D742" s="40">
        <v>1</v>
      </c>
      <c r="E742" s="8">
        <v>183.75700000000001</v>
      </c>
      <c r="F742" s="8">
        <v>183.75700000000001</v>
      </c>
      <c r="G742" s="8"/>
      <c r="H742" s="8"/>
      <c r="I742" s="8"/>
    </row>
    <row r="743" spans="1:9" ht="30" outlineLevel="1" x14ac:dyDescent="0.25">
      <c r="A743" s="19" t="s">
        <v>52</v>
      </c>
      <c r="B743" s="31" t="s">
        <v>570</v>
      </c>
      <c r="C743" s="14" t="s">
        <v>276</v>
      </c>
      <c r="D743" s="40">
        <v>1</v>
      </c>
      <c r="E743" s="8">
        <v>92.581000000000003</v>
      </c>
      <c r="F743" s="8">
        <v>92.581000000000003</v>
      </c>
      <c r="G743" s="8"/>
      <c r="H743" s="8"/>
      <c r="I743" s="8"/>
    </row>
    <row r="744" spans="1:9" ht="30" outlineLevel="1" x14ac:dyDescent="0.25">
      <c r="A744" s="19" t="s">
        <v>53</v>
      </c>
      <c r="B744" s="31" t="s">
        <v>571</v>
      </c>
      <c r="C744" s="14" t="s">
        <v>276</v>
      </c>
      <c r="D744" s="40">
        <v>1</v>
      </c>
      <c r="E744" s="8">
        <v>387.56</v>
      </c>
      <c r="F744" s="8">
        <v>387.56</v>
      </c>
      <c r="G744" s="8"/>
      <c r="H744" s="8"/>
      <c r="I744" s="8"/>
    </row>
    <row r="745" spans="1:9" ht="30" outlineLevel="1" x14ac:dyDescent="0.25">
      <c r="A745" s="19" t="s">
        <v>54</v>
      </c>
      <c r="B745" s="31" t="s">
        <v>572</v>
      </c>
      <c r="C745" s="14" t="s">
        <v>276</v>
      </c>
      <c r="D745" s="40">
        <v>1</v>
      </c>
      <c r="E745" s="8">
        <v>154.16300000000001</v>
      </c>
      <c r="F745" s="8">
        <v>154.16300000000001</v>
      </c>
      <c r="G745" s="8"/>
      <c r="H745" s="8"/>
      <c r="I745" s="8"/>
    </row>
    <row r="746" spans="1:9" ht="45" outlineLevel="1" x14ac:dyDescent="0.25">
      <c r="A746" s="19" t="s">
        <v>55</v>
      </c>
      <c r="B746" s="31" t="s">
        <v>573</v>
      </c>
      <c r="C746" s="14" t="s">
        <v>276</v>
      </c>
      <c r="D746" s="40">
        <v>1</v>
      </c>
      <c r="E746" s="8">
        <v>448.87799999999999</v>
      </c>
      <c r="F746" s="8">
        <v>448.87799999999999</v>
      </c>
      <c r="G746" s="8"/>
      <c r="H746" s="8"/>
      <c r="I746" s="8"/>
    </row>
    <row r="747" spans="1:9" ht="45" outlineLevel="1" x14ac:dyDescent="0.25">
      <c r="A747" s="19" t="s">
        <v>56</v>
      </c>
      <c r="B747" s="31" t="s">
        <v>574</v>
      </c>
      <c r="C747" s="14" t="s">
        <v>276</v>
      </c>
      <c r="D747" s="40">
        <v>1</v>
      </c>
      <c r="E747" s="8">
        <v>1082.347</v>
      </c>
      <c r="F747" s="8">
        <v>1082.347</v>
      </c>
      <c r="G747" s="8"/>
      <c r="H747" s="8"/>
      <c r="I747" s="8"/>
    </row>
    <row r="748" spans="1:9" ht="30" outlineLevel="1" x14ac:dyDescent="0.25">
      <c r="A748" s="19" t="s">
        <v>57</v>
      </c>
      <c r="B748" s="31" t="s">
        <v>575</v>
      </c>
      <c r="C748" s="14" t="s">
        <v>276</v>
      </c>
      <c r="D748" s="40">
        <v>1</v>
      </c>
      <c r="E748" s="8">
        <v>1299.7449999999999</v>
      </c>
      <c r="F748" s="8">
        <v>1299.7449999999999</v>
      </c>
      <c r="G748" s="8"/>
      <c r="H748" s="8"/>
      <c r="I748" s="8"/>
    </row>
    <row r="749" spans="1:9" ht="30" outlineLevel="1" x14ac:dyDescent="0.25">
      <c r="A749" s="19" t="s">
        <v>58</v>
      </c>
      <c r="B749" s="31" t="s">
        <v>576</v>
      </c>
      <c r="C749" s="14" t="s">
        <v>276</v>
      </c>
      <c r="D749" s="40">
        <v>1</v>
      </c>
      <c r="E749" s="8">
        <v>412.13099999999997</v>
      </c>
      <c r="F749" s="8">
        <v>412.13099999999997</v>
      </c>
      <c r="G749" s="8"/>
      <c r="H749" s="8"/>
      <c r="I749" s="8"/>
    </row>
    <row r="750" spans="1:9" ht="30" outlineLevel="1" x14ac:dyDescent="0.25">
      <c r="A750" s="19" t="s">
        <v>230</v>
      </c>
      <c r="B750" s="31" t="s">
        <v>577</v>
      </c>
      <c r="C750" s="14" t="s">
        <v>276</v>
      </c>
      <c r="D750" s="40">
        <v>1</v>
      </c>
      <c r="E750" s="8">
        <v>324.43700000000001</v>
      </c>
      <c r="F750" s="8">
        <v>324.43700000000001</v>
      </c>
      <c r="G750" s="8"/>
      <c r="H750" s="8"/>
      <c r="I750" s="8"/>
    </row>
    <row r="751" spans="1:9" ht="45" outlineLevel="1" x14ac:dyDescent="0.25">
      <c r="A751" s="19" t="s">
        <v>231</v>
      </c>
      <c r="B751" s="31" t="s">
        <v>578</v>
      </c>
      <c r="C751" s="14" t="s">
        <v>276</v>
      </c>
      <c r="D751" s="40">
        <v>1</v>
      </c>
      <c r="E751" s="8">
        <v>969.04700000000003</v>
      </c>
      <c r="F751" s="8">
        <v>969.04700000000003</v>
      </c>
      <c r="G751" s="8"/>
      <c r="H751" s="8"/>
      <c r="I751" s="8"/>
    </row>
    <row r="752" spans="1:9" ht="30" outlineLevel="1" x14ac:dyDescent="0.25">
      <c r="A752" s="19" t="s">
        <v>232</v>
      </c>
      <c r="B752" s="31" t="s">
        <v>579</v>
      </c>
      <c r="C752" s="14" t="s">
        <v>276</v>
      </c>
      <c r="D752" s="40">
        <v>1</v>
      </c>
      <c r="E752" s="8">
        <v>402.12400000000002</v>
      </c>
      <c r="F752" s="8">
        <v>402.12400000000002</v>
      </c>
      <c r="G752" s="8"/>
      <c r="H752" s="8"/>
      <c r="I752" s="8"/>
    </row>
    <row r="753" spans="1:9" ht="30" outlineLevel="1" x14ac:dyDescent="0.25">
      <c r="A753" s="19" t="s">
        <v>233</v>
      </c>
      <c r="B753" s="31" t="s">
        <v>585</v>
      </c>
      <c r="C753" s="14" t="s">
        <v>276</v>
      </c>
      <c r="D753" s="40">
        <v>1</v>
      </c>
      <c r="E753" s="8">
        <v>4731.7629999999999</v>
      </c>
      <c r="F753" s="8">
        <v>4731.7629999999999</v>
      </c>
      <c r="G753" s="8"/>
      <c r="H753" s="8"/>
      <c r="I753" s="8"/>
    </row>
    <row r="754" spans="1:9" ht="30" outlineLevel="1" x14ac:dyDescent="0.25">
      <c r="A754" s="19" t="s">
        <v>234</v>
      </c>
      <c r="B754" s="31" t="s">
        <v>586</v>
      </c>
      <c r="C754" s="14" t="s">
        <v>276</v>
      </c>
      <c r="D754" s="40">
        <v>1</v>
      </c>
      <c r="E754" s="8">
        <v>3227.6390000000001</v>
      </c>
      <c r="F754" s="8">
        <v>3227.6390000000001</v>
      </c>
      <c r="G754" s="8"/>
      <c r="H754" s="8"/>
      <c r="I754" s="8"/>
    </row>
    <row r="755" spans="1:9" ht="45" outlineLevel="1" x14ac:dyDescent="0.25">
      <c r="A755" s="19" t="s">
        <v>235</v>
      </c>
      <c r="B755" s="31" t="s">
        <v>588</v>
      </c>
      <c r="C755" s="14" t="s">
        <v>276</v>
      </c>
      <c r="D755" s="40">
        <v>1</v>
      </c>
      <c r="E755" s="8">
        <v>7169.7690000000002</v>
      </c>
      <c r="F755" s="8">
        <v>7169.7690000000002</v>
      </c>
      <c r="G755" s="8"/>
      <c r="H755" s="8"/>
      <c r="I755" s="8"/>
    </row>
    <row r="756" spans="1:9" outlineLevel="1" x14ac:dyDescent="0.25">
      <c r="A756" s="9" t="s">
        <v>59</v>
      </c>
      <c r="B756" s="21" t="s">
        <v>306</v>
      </c>
      <c r="C756" s="11" t="s">
        <v>307</v>
      </c>
      <c r="D756" s="11">
        <f>D757+D784+D811</f>
        <v>78</v>
      </c>
      <c r="E756" s="11">
        <f t="shared" ref="E756:F756" si="37">E757+E784+E811</f>
        <v>236430.451</v>
      </c>
      <c r="F756" s="11">
        <f t="shared" si="37"/>
        <v>236430.451</v>
      </c>
      <c r="G756" s="11"/>
      <c r="H756" s="11"/>
      <c r="I756" s="11"/>
    </row>
    <row r="757" spans="1:9" outlineLevel="1" x14ac:dyDescent="0.25">
      <c r="A757" s="19" t="s">
        <v>61</v>
      </c>
      <c r="B757" s="56" t="s">
        <v>306</v>
      </c>
      <c r="C757" s="55" t="s">
        <v>307</v>
      </c>
      <c r="D757" s="26">
        <f>SUM(D758:D783)</f>
        <v>26</v>
      </c>
      <c r="E757" s="26">
        <f t="shared" ref="E757:F757" si="38">SUM(E758:E783)</f>
        <v>175100.36</v>
      </c>
      <c r="F757" s="26">
        <f t="shared" si="38"/>
        <v>175100.36</v>
      </c>
      <c r="G757" s="26"/>
      <c r="H757" s="26"/>
      <c r="I757" s="26"/>
    </row>
    <row r="758" spans="1:9" ht="30" outlineLevel="1" x14ac:dyDescent="0.25">
      <c r="A758" s="25" t="s">
        <v>62</v>
      </c>
      <c r="B758" s="31" t="s">
        <v>589</v>
      </c>
      <c r="C758" s="14" t="s">
        <v>307</v>
      </c>
      <c r="D758" s="26">
        <v>1</v>
      </c>
      <c r="E758" s="8">
        <v>2532.5500000000002</v>
      </c>
      <c r="F758" s="8">
        <v>2532.5500000000002</v>
      </c>
      <c r="G758" s="8"/>
      <c r="H758" s="8"/>
      <c r="I758" s="8"/>
    </row>
    <row r="759" spans="1:9" ht="30" outlineLevel="1" x14ac:dyDescent="0.25">
      <c r="A759" s="25" t="s">
        <v>63</v>
      </c>
      <c r="B759" s="31" t="s">
        <v>590</v>
      </c>
      <c r="C759" s="14" t="s">
        <v>307</v>
      </c>
      <c r="D759" s="26">
        <v>1</v>
      </c>
      <c r="E759" s="8">
        <v>2542.4499999999998</v>
      </c>
      <c r="F759" s="8">
        <v>2542.4499999999998</v>
      </c>
      <c r="G759" s="8"/>
      <c r="H759" s="8"/>
      <c r="I759" s="8"/>
    </row>
    <row r="760" spans="1:9" ht="30" outlineLevel="1" x14ac:dyDescent="0.25">
      <c r="A760" s="25" t="s">
        <v>64</v>
      </c>
      <c r="B760" s="31" t="s">
        <v>591</v>
      </c>
      <c r="C760" s="36" t="s">
        <v>307</v>
      </c>
      <c r="D760" s="26">
        <v>1</v>
      </c>
      <c r="E760" s="8">
        <v>3929.616</v>
      </c>
      <c r="F760" s="8">
        <v>3929.616</v>
      </c>
      <c r="G760" s="8"/>
      <c r="H760" s="8"/>
      <c r="I760" s="8"/>
    </row>
    <row r="761" spans="1:9" ht="30" outlineLevel="1" x14ac:dyDescent="0.25">
      <c r="A761" s="25" t="s">
        <v>65</v>
      </c>
      <c r="B761" s="31" t="s">
        <v>592</v>
      </c>
      <c r="C761" s="36" t="s">
        <v>307</v>
      </c>
      <c r="D761" s="26">
        <v>1</v>
      </c>
      <c r="E761" s="8">
        <v>3563.4650000000001</v>
      </c>
      <c r="F761" s="8">
        <v>3563.4650000000001</v>
      </c>
      <c r="G761" s="8"/>
      <c r="H761" s="8"/>
      <c r="I761" s="8"/>
    </row>
    <row r="762" spans="1:9" ht="45" outlineLevel="1" x14ac:dyDescent="0.25">
      <c r="A762" s="25" t="s">
        <v>66</v>
      </c>
      <c r="B762" s="31" t="s">
        <v>593</v>
      </c>
      <c r="C762" s="36" t="s">
        <v>307</v>
      </c>
      <c r="D762" s="26">
        <v>1</v>
      </c>
      <c r="E762" s="8">
        <v>4218.4210000000003</v>
      </c>
      <c r="F762" s="8">
        <v>4218.4210000000003</v>
      </c>
      <c r="G762" s="8"/>
      <c r="H762" s="8"/>
      <c r="I762" s="8"/>
    </row>
    <row r="763" spans="1:9" outlineLevel="1" x14ac:dyDescent="0.25">
      <c r="A763" s="25" t="s">
        <v>67</v>
      </c>
      <c r="B763" s="31" t="s">
        <v>594</v>
      </c>
      <c r="C763" s="14" t="s">
        <v>307</v>
      </c>
      <c r="D763" s="26">
        <v>1</v>
      </c>
      <c r="E763" s="8">
        <v>5728.6189999999997</v>
      </c>
      <c r="F763" s="8">
        <v>5728.6189999999997</v>
      </c>
      <c r="G763" s="8"/>
      <c r="I763" s="8"/>
    </row>
    <row r="764" spans="1:9" ht="30" outlineLevel="1" x14ac:dyDescent="0.25">
      <c r="A764" s="25" t="s">
        <v>68</v>
      </c>
      <c r="B764" s="31" t="s">
        <v>595</v>
      </c>
      <c r="C764" s="14" t="s">
        <v>307</v>
      </c>
      <c r="D764" s="26">
        <v>1</v>
      </c>
      <c r="E764" s="8">
        <v>12046.398999999999</v>
      </c>
      <c r="F764" s="8">
        <v>12046.398999999999</v>
      </c>
      <c r="G764" s="8"/>
      <c r="H764" s="8"/>
      <c r="I764" s="8"/>
    </row>
    <row r="765" spans="1:9" ht="30" outlineLevel="1" x14ac:dyDescent="0.25">
      <c r="A765" s="25" t="s">
        <v>69</v>
      </c>
      <c r="B765" s="31" t="s">
        <v>596</v>
      </c>
      <c r="C765" s="14" t="s">
        <v>307</v>
      </c>
      <c r="D765" s="26">
        <v>1</v>
      </c>
      <c r="E765" s="8">
        <v>2528.9499999999998</v>
      </c>
      <c r="F765" s="8">
        <v>2528.9499999999998</v>
      </c>
      <c r="G765" s="8"/>
      <c r="H765" s="8"/>
      <c r="I765" s="8"/>
    </row>
    <row r="766" spans="1:9" ht="30" outlineLevel="1" x14ac:dyDescent="0.25">
      <c r="A766" s="25" t="s">
        <v>70</v>
      </c>
      <c r="B766" s="31" t="s">
        <v>597</v>
      </c>
      <c r="C766" s="14" t="s">
        <v>307</v>
      </c>
      <c r="D766" s="26">
        <v>1</v>
      </c>
      <c r="E766" s="8">
        <v>2756.5970000000002</v>
      </c>
      <c r="F766" s="8">
        <v>2756.5970000000002</v>
      </c>
      <c r="G766" s="8"/>
      <c r="H766" s="8"/>
      <c r="I766" s="8"/>
    </row>
    <row r="767" spans="1:9" ht="30" outlineLevel="1" x14ac:dyDescent="0.25">
      <c r="A767" s="25" t="s">
        <v>71</v>
      </c>
      <c r="B767" s="31" t="s">
        <v>598</v>
      </c>
      <c r="C767" s="14" t="s">
        <v>307</v>
      </c>
      <c r="D767" s="26">
        <v>1</v>
      </c>
      <c r="E767" s="8">
        <v>2544.25</v>
      </c>
      <c r="F767" s="8">
        <v>2544.25</v>
      </c>
      <c r="G767" s="8"/>
      <c r="H767" s="8"/>
      <c r="I767" s="8"/>
    </row>
    <row r="768" spans="1:9" ht="30" outlineLevel="1" x14ac:dyDescent="0.25">
      <c r="A768" s="25" t="s">
        <v>72</v>
      </c>
      <c r="B768" s="31" t="s">
        <v>599</v>
      </c>
      <c r="C768" s="14" t="s">
        <v>307</v>
      </c>
      <c r="D768" s="26">
        <v>1</v>
      </c>
      <c r="E768" s="8">
        <v>2987.297</v>
      </c>
      <c r="F768" s="8">
        <v>2987.297</v>
      </c>
      <c r="G768" s="8"/>
      <c r="H768" s="8"/>
      <c r="I768" s="8"/>
    </row>
    <row r="769" spans="1:9" ht="30" outlineLevel="1" x14ac:dyDescent="0.25">
      <c r="A769" s="25" t="s">
        <v>73</v>
      </c>
      <c r="B769" s="31" t="s">
        <v>600</v>
      </c>
      <c r="C769" s="14" t="s">
        <v>307</v>
      </c>
      <c r="D769" s="26">
        <v>1</v>
      </c>
      <c r="E769" s="8">
        <v>3789.9140000000002</v>
      </c>
      <c r="F769" s="8">
        <v>3789.9140000000002</v>
      </c>
      <c r="G769" s="8"/>
      <c r="H769" s="8"/>
      <c r="I769" s="8"/>
    </row>
    <row r="770" spans="1:9" ht="30" outlineLevel="1" x14ac:dyDescent="0.25">
      <c r="A770" s="25" t="s">
        <v>74</v>
      </c>
      <c r="B770" s="31" t="s">
        <v>601</v>
      </c>
      <c r="C770" s="14" t="s">
        <v>307</v>
      </c>
      <c r="D770" s="26">
        <v>1</v>
      </c>
      <c r="E770" s="8">
        <v>2624.5239999999999</v>
      </c>
      <c r="F770" s="8">
        <v>2624.5239999999999</v>
      </c>
      <c r="G770" s="8"/>
      <c r="H770" s="8"/>
      <c r="I770" s="8"/>
    </row>
    <row r="771" spans="1:9" ht="30" outlineLevel="1" x14ac:dyDescent="0.25">
      <c r="A771" s="25" t="s">
        <v>75</v>
      </c>
      <c r="B771" s="31" t="s">
        <v>602</v>
      </c>
      <c r="C771" s="14" t="s">
        <v>307</v>
      </c>
      <c r="D771" s="26">
        <v>1</v>
      </c>
      <c r="E771" s="8">
        <v>5925.34</v>
      </c>
      <c r="F771" s="8">
        <v>5925.34</v>
      </c>
      <c r="G771" s="8"/>
      <c r="H771" s="8"/>
      <c r="I771" s="8"/>
    </row>
    <row r="772" spans="1:9" ht="30" outlineLevel="1" x14ac:dyDescent="0.25">
      <c r="A772" s="25" t="s">
        <v>76</v>
      </c>
      <c r="B772" s="31" t="s">
        <v>603</v>
      </c>
      <c r="C772" s="14" t="s">
        <v>307</v>
      </c>
      <c r="D772" s="26">
        <v>1</v>
      </c>
      <c r="E772" s="8">
        <v>12841.448</v>
      </c>
      <c r="F772" s="8">
        <v>12841.448</v>
      </c>
      <c r="G772" s="8"/>
      <c r="H772" s="8"/>
      <c r="I772" s="8"/>
    </row>
    <row r="773" spans="1:9" ht="45" outlineLevel="1" x14ac:dyDescent="0.25">
      <c r="A773" s="25" t="s">
        <v>77</v>
      </c>
      <c r="B773" s="31" t="s">
        <v>604</v>
      </c>
      <c r="C773" s="14" t="s">
        <v>307</v>
      </c>
      <c r="D773" s="26">
        <v>1</v>
      </c>
      <c r="E773" s="8">
        <v>16017.126</v>
      </c>
      <c r="F773" s="8">
        <v>16017.126</v>
      </c>
      <c r="G773" s="8"/>
      <c r="H773" s="8"/>
      <c r="I773" s="8"/>
    </row>
    <row r="774" spans="1:9" ht="45" outlineLevel="1" x14ac:dyDescent="0.25">
      <c r="A774" s="25" t="s">
        <v>78</v>
      </c>
      <c r="B774" s="31" t="s">
        <v>605</v>
      </c>
      <c r="C774" s="14" t="s">
        <v>307</v>
      </c>
      <c r="D774" s="26">
        <v>1</v>
      </c>
      <c r="E774" s="8">
        <v>4019.143</v>
      </c>
      <c r="F774" s="8">
        <v>4019.143</v>
      </c>
      <c r="G774" s="8"/>
      <c r="H774" s="8"/>
      <c r="I774" s="8"/>
    </row>
    <row r="775" spans="1:9" ht="30" outlineLevel="1" x14ac:dyDescent="0.25">
      <c r="A775" s="25" t="s">
        <v>79</v>
      </c>
      <c r="B775" s="31" t="s">
        <v>606</v>
      </c>
      <c r="C775" s="14" t="s">
        <v>307</v>
      </c>
      <c r="D775" s="26">
        <v>1</v>
      </c>
      <c r="E775" s="8">
        <v>2794.6</v>
      </c>
      <c r="F775" s="8">
        <v>2794.6</v>
      </c>
      <c r="G775" s="8"/>
      <c r="H775" s="8"/>
      <c r="I775" s="8"/>
    </row>
    <row r="776" spans="1:9" ht="30" outlineLevel="1" x14ac:dyDescent="0.25">
      <c r="A776" s="25" t="s">
        <v>80</v>
      </c>
      <c r="B776" s="31" t="s">
        <v>606</v>
      </c>
      <c r="C776" s="14" t="s">
        <v>307</v>
      </c>
      <c r="D776" s="26">
        <v>1</v>
      </c>
      <c r="E776" s="8">
        <v>3183.9340000000002</v>
      </c>
      <c r="F776" s="8">
        <v>3183.9340000000002</v>
      </c>
      <c r="G776" s="8"/>
      <c r="H776" s="8"/>
      <c r="I776" s="8"/>
    </row>
    <row r="777" spans="1:9" ht="30" outlineLevel="1" x14ac:dyDescent="0.25">
      <c r="A777" s="25" t="s">
        <v>81</v>
      </c>
      <c r="B777" s="31" t="s">
        <v>607</v>
      </c>
      <c r="C777" s="14" t="s">
        <v>307</v>
      </c>
      <c r="D777" s="26">
        <v>1</v>
      </c>
      <c r="E777" s="8">
        <v>4319.8490000000002</v>
      </c>
      <c r="F777" s="8">
        <v>4319.8490000000002</v>
      </c>
      <c r="G777" s="8"/>
      <c r="H777" s="8"/>
      <c r="I777" s="8"/>
    </row>
    <row r="778" spans="1:9" ht="30" outlineLevel="1" x14ac:dyDescent="0.25">
      <c r="A778" s="25" t="s">
        <v>82</v>
      </c>
      <c r="B778" s="31" t="s">
        <v>608</v>
      </c>
      <c r="C778" s="14" t="s">
        <v>307</v>
      </c>
      <c r="D778" s="26">
        <v>1</v>
      </c>
      <c r="E778" s="8">
        <v>11992.694</v>
      </c>
      <c r="F778" s="8">
        <v>11992.694</v>
      </c>
      <c r="G778" s="8"/>
      <c r="H778" s="8"/>
      <c r="I778" s="8"/>
    </row>
    <row r="779" spans="1:9" ht="45" outlineLevel="1" x14ac:dyDescent="0.25">
      <c r="A779" s="25" t="s">
        <v>83</v>
      </c>
      <c r="B779" s="31" t="s">
        <v>609</v>
      </c>
      <c r="C779" s="14" t="s">
        <v>307</v>
      </c>
      <c r="D779" s="26">
        <v>1</v>
      </c>
      <c r="E779" s="8">
        <v>10415.984</v>
      </c>
      <c r="F779" s="8">
        <v>10415.984</v>
      </c>
      <c r="G779" s="8"/>
      <c r="H779" s="8"/>
      <c r="I779" s="8"/>
    </row>
    <row r="780" spans="1:9" ht="30" outlineLevel="1" x14ac:dyDescent="0.25">
      <c r="A780" s="25" t="s">
        <v>84</v>
      </c>
      <c r="B780" s="31" t="s">
        <v>241</v>
      </c>
      <c r="C780" s="14" t="s">
        <v>307</v>
      </c>
      <c r="D780" s="26">
        <v>1</v>
      </c>
      <c r="E780" s="8">
        <v>11926.237999999999</v>
      </c>
      <c r="F780" s="8">
        <v>11926.237999999999</v>
      </c>
      <c r="G780" s="8"/>
      <c r="H780" s="8"/>
      <c r="I780" s="8"/>
    </row>
    <row r="781" spans="1:9" ht="18.75" customHeight="1" outlineLevel="1" x14ac:dyDescent="0.25">
      <c r="A781" s="25" t="s">
        <v>85</v>
      </c>
      <c r="B781" s="31" t="s">
        <v>610</v>
      </c>
      <c r="C781" s="14" t="s">
        <v>307</v>
      </c>
      <c r="D781" s="26">
        <v>1</v>
      </c>
      <c r="E781" s="8">
        <v>10184.476000000001</v>
      </c>
      <c r="F781" s="8">
        <v>10184.476000000001</v>
      </c>
      <c r="G781" s="8"/>
      <c r="H781" s="8"/>
      <c r="I781" s="8"/>
    </row>
    <row r="782" spans="1:9" ht="30" outlineLevel="1" x14ac:dyDescent="0.25">
      <c r="A782" s="25" t="s">
        <v>86</v>
      </c>
      <c r="B782" s="31" t="s">
        <v>611</v>
      </c>
      <c r="C782" s="14" t="s">
        <v>307</v>
      </c>
      <c r="D782" s="26">
        <v>1</v>
      </c>
      <c r="E782" s="8">
        <v>15090.96</v>
      </c>
      <c r="F782" s="8">
        <v>15090.96</v>
      </c>
      <c r="G782" s="8"/>
      <c r="H782" s="8"/>
      <c r="I782" s="8"/>
    </row>
    <row r="783" spans="1:9" ht="45" outlineLevel="1" x14ac:dyDescent="0.25">
      <c r="A783" s="25" t="s">
        <v>87</v>
      </c>
      <c r="B783" s="31" t="s">
        <v>612</v>
      </c>
      <c r="C783" s="14" t="s">
        <v>307</v>
      </c>
      <c r="D783" s="26">
        <v>1</v>
      </c>
      <c r="E783" s="8">
        <v>14595.516</v>
      </c>
      <c r="F783" s="8">
        <v>14595.516</v>
      </c>
      <c r="G783" s="8"/>
      <c r="H783" s="8"/>
      <c r="I783" s="8"/>
    </row>
    <row r="784" spans="1:9" outlineLevel="1" x14ac:dyDescent="0.25">
      <c r="A784" s="28" t="s">
        <v>98</v>
      </c>
      <c r="B784" s="29" t="s">
        <v>613</v>
      </c>
      <c r="C784" s="30" t="s">
        <v>343</v>
      </c>
      <c r="D784" s="22">
        <f>SUM(D785:D810)</f>
        <v>26</v>
      </c>
      <c r="E784" s="22">
        <f t="shared" ref="E784:F784" si="39">SUM(E785:E810)</f>
        <v>29884.659999999996</v>
      </c>
      <c r="F784" s="22">
        <f t="shared" si="39"/>
        <v>29884.659999999996</v>
      </c>
      <c r="G784" s="22"/>
      <c r="H784" s="22"/>
      <c r="I784" s="22"/>
    </row>
    <row r="785" spans="1:9" ht="30" outlineLevel="1" x14ac:dyDescent="0.25">
      <c r="A785" s="25" t="s">
        <v>99</v>
      </c>
      <c r="B785" s="31" t="s">
        <v>589</v>
      </c>
      <c r="C785" s="14" t="s">
        <v>343</v>
      </c>
      <c r="D785" s="26">
        <v>1</v>
      </c>
      <c r="E785" s="8">
        <v>96.813000000000002</v>
      </c>
      <c r="F785" s="8">
        <v>96.813000000000002</v>
      </c>
      <c r="G785" s="8"/>
      <c r="H785" s="8"/>
      <c r="I785" s="8"/>
    </row>
    <row r="786" spans="1:9" ht="30" outlineLevel="1" x14ac:dyDescent="0.25">
      <c r="A786" s="25" t="s">
        <v>100</v>
      </c>
      <c r="B786" s="31" t="s">
        <v>590</v>
      </c>
      <c r="C786" s="14" t="s">
        <v>343</v>
      </c>
      <c r="D786" s="26">
        <v>1</v>
      </c>
      <c r="E786" s="8">
        <v>212.18899999999999</v>
      </c>
      <c r="F786" s="8">
        <v>212.18899999999999</v>
      </c>
      <c r="G786" s="8"/>
      <c r="H786" s="8"/>
      <c r="I786" s="8"/>
    </row>
    <row r="787" spans="1:9" ht="30" outlineLevel="1" x14ac:dyDescent="0.25">
      <c r="A787" s="25" t="s">
        <v>101</v>
      </c>
      <c r="B787" s="31" t="s">
        <v>591</v>
      </c>
      <c r="C787" s="14" t="s">
        <v>343</v>
      </c>
      <c r="D787" s="26">
        <v>1</v>
      </c>
      <c r="E787" s="8">
        <v>258.255</v>
      </c>
      <c r="F787" s="8">
        <v>258.255</v>
      </c>
      <c r="G787" s="8"/>
      <c r="H787" s="8"/>
      <c r="I787" s="8"/>
    </row>
    <row r="788" spans="1:9" ht="30" customHeight="1" outlineLevel="1" x14ac:dyDescent="0.25">
      <c r="A788" s="25" t="s">
        <v>102</v>
      </c>
      <c r="B788" s="31" t="s">
        <v>592</v>
      </c>
      <c r="C788" s="14" t="s">
        <v>343</v>
      </c>
      <c r="D788" s="26">
        <v>1</v>
      </c>
      <c r="E788" s="8">
        <v>234.05600000000001</v>
      </c>
      <c r="F788" s="8">
        <v>234.05600000000001</v>
      </c>
      <c r="G788" s="8"/>
      <c r="H788" s="8"/>
      <c r="I788" s="8"/>
    </row>
    <row r="789" spans="1:9" ht="45" outlineLevel="1" x14ac:dyDescent="0.25">
      <c r="A789" s="25" t="s">
        <v>103</v>
      </c>
      <c r="B789" s="31" t="s">
        <v>593</v>
      </c>
      <c r="C789" s="14" t="s">
        <v>343</v>
      </c>
      <c r="D789" s="26">
        <v>1</v>
      </c>
      <c r="E789" s="8">
        <v>500.226</v>
      </c>
      <c r="F789" s="8">
        <v>500.226</v>
      </c>
      <c r="G789" s="8"/>
      <c r="H789" s="8"/>
      <c r="I789" s="8"/>
    </row>
    <row r="790" spans="1:9" outlineLevel="1" x14ac:dyDescent="0.25">
      <c r="A790" s="25" t="s">
        <v>104</v>
      </c>
      <c r="B790" s="31" t="s">
        <v>594</v>
      </c>
      <c r="C790" s="14" t="s">
        <v>343</v>
      </c>
      <c r="D790" s="26">
        <v>1</v>
      </c>
      <c r="E790" s="8">
        <v>889.01400000000001</v>
      </c>
      <c r="F790" s="8">
        <v>889.01400000000001</v>
      </c>
      <c r="G790" s="8"/>
      <c r="H790" s="8"/>
      <c r="I790" s="8"/>
    </row>
    <row r="791" spans="1:9" ht="30" outlineLevel="1" x14ac:dyDescent="0.25">
      <c r="A791" s="25" t="s">
        <v>105</v>
      </c>
      <c r="B791" s="31" t="s">
        <v>595</v>
      </c>
      <c r="C791" s="14" t="s">
        <v>343</v>
      </c>
      <c r="D791" s="26">
        <v>1</v>
      </c>
      <c r="E791" s="8">
        <v>1057.962</v>
      </c>
      <c r="F791" s="8">
        <v>1057.962</v>
      </c>
      <c r="G791" s="8"/>
      <c r="H791" s="8"/>
      <c r="I791" s="8"/>
    </row>
    <row r="792" spans="1:9" ht="30" outlineLevel="1" x14ac:dyDescent="0.25">
      <c r="A792" s="25" t="s">
        <v>106</v>
      </c>
      <c r="B792" s="31" t="s">
        <v>596</v>
      </c>
      <c r="C792" s="14" t="s">
        <v>343</v>
      </c>
      <c r="D792" s="26">
        <v>1</v>
      </c>
      <c r="E792" s="8">
        <v>101.336</v>
      </c>
      <c r="F792" s="8">
        <v>101.336</v>
      </c>
      <c r="G792" s="8"/>
      <c r="I792" s="8"/>
    </row>
    <row r="793" spans="1:9" ht="30" outlineLevel="1" x14ac:dyDescent="0.25">
      <c r="A793" s="25" t="s">
        <v>107</v>
      </c>
      <c r="B793" s="31" t="s">
        <v>597</v>
      </c>
      <c r="C793" s="14" t="s">
        <v>343</v>
      </c>
      <c r="D793" s="26">
        <v>1</v>
      </c>
      <c r="E793" s="8">
        <v>238.53899999999999</v>
      </c>
      <c r="F793" s="8">
        <v>238.53899999999999</v>
      </c>
      <c r="G793" s="8"/>
      <c r="H793" s="8"/>
      <c r="I793" s="8"/>
    </row>
    <row r="794" spans="1:9" ht="30" outlineLevel="1" x14ac:dyDescent="0.25">
      <c r="A794" s="25" t="s">
        <v>108</v>
      </c>
      <c r="B794" s="31" t="s">
        <v>598</v>
      </c>
      <c r="C794" s="14" t="s">
        <v>343</v>
      </c>
      <c r="D794" s="26">
        <v>1</v>
      </c>
      <c r="E794" s="8">
        <v>259.92099999999999</v>
      </c>
      <c r="F794" s="8">
        <v>259.92099999999999</v>
      </c>
      <c r="G794" s="8"/>
      <c r="H794" s="8"/>
      <c r="I794" s="8"/>
    </row>
    <row r="795" spans="1:9" ht="30" outlineLevel="1" x14ac:dyDescent="0.25">
      <c r="A795" s="25" t="s">
        <v>109</v>
      </c>
      <c r="B795" s="31" t="s">
        <v>599</v>
      </c>
      <c r="C795" s="14" t="s">
        <v>343</v>
      </c>
      <c r="D795" s="26">
        <v>1</v>
      </c>
      <c r="E795" s="8">
        <v>257.63400000000001</v>
      </c>
      <c r="F795" s="8">
        <v>257.63400000000001</v>
      </c>
      <c r="G795" s="8"/>
      <c r="H795" s="8"/>
      <c r="I795" s="8"/>
    </row>
    <row r="796" spans="1:9" ht="30" outlineLevel="1" x14ac:dyDescent="0.25">
      <c r="A796" s="25" t="s">
        <v>110</v>
      </c>
      <c r="B796" s="31" t="s">
        <v>600</v>
      </c>
      <c r="C796" s="14" t="s">
        <v>343</v>
      </c>
      <c r="D796" s="26">
        <v>1</v>
      </c>
      <c r="E796" s="8">
        <v>280.05900000000003</v>
      </c>
      <c r="F796" s="8">
        <v>280.05900000000003</v>
      </c>
      <c r="G796" s="8"/>
      <c r="H796" s="8"/>
      <c r="I796" s="8"/>
    </row>
    <row r="797" spans="1:9" ht="30" outlineLevel="1" x14ac:dyDescent="0.25">
      <c r="A797" s="25" t="s">
        <v>111</v>
      </c>
      <c r="B797" s="31" t="s">
        <v>601</v>
      </c>
      <c r="C797" s="14" t="s">
        <v>343</v>
      </c>
      <c r="D797" s="26">
        <v>1</v>
      </c>
      <c r="E797" s="8">
        <v>180.649</v>
      </c>
      <c r="F797" s="8">
        <v>180.649</v>
      </c>
      <c r="G797" s="8"/>
      <c r="H797" s="8"/>
      <c r="I797" s="8"/>
    </row>
    <row r="798" spans="1:9" ht="30" outlineLevel="1" x14ac:dyDescent="0.25">
      <c r="A798" s="25" t="s">
        <v>112</v>
      </c>
      <c r="B798" s="31" t="s">
        <v>602</v>
      </c>
      <c r="C798" s="14" t="s">
        <v>343</v>
      </c>
      <c r="D798" s="26">
        <v>1</v>
      </c>
      <c r="E798" s="8">
        <v>574.44399999999996</v>
      </c>
      <c r="F798" s="8">
        <v>574.44399999999996</v>
      </c>
      <c r="G798" s="8"/>
      <c r="H798" s="8"/>
      <c r="I798" s="8"/>
    </row>
    <row r="799" spans="1:9" ht="30" outlineLevel="1" x14ac:dyDescent="0.25">
      <c r="A799" s="25" t="s">
        <v>113</v>
      </c>
      <c r="B799" s="31" t="s">
        <v>603</v>
      </c>
      <c r="C799" s="14" t="s">
        <v>343</v>
      </c>
      <c r="D799" s="26">
        <v>1</v>
      </c>
      <c r="E799" s="8">
        <v>1935.8040000000001</v>
      </c>
      <c r="F799" s="8">
        <v>1935.8040000000001</v>
      </c>
      <c r="G799" s="8"/>
      <c r="H799" s="8"/>
      <c r="I799" s="8"/>
    </row>
    <row r="800" spans="1:9" ht="45" outlineLevel="1" x14ac:dyDescent="0.25">
      <c r="A800" s="25" t="s">
        <v>114</v>
      </c>
      <c r="B800" s="31" t="s">
        <v>604</v>
      </c>
      <c r="C800" s="14" t="s">
        <v>343</v>
      </c>
      <c r="D800" s="26">
        <v>1</v>
      </c>
      <c r="E800" s="8">
        <v>3549.9720000000002</v>
      </c>
      <c r="F800" s="8">
        <v>3549.9720000000002</v>
      </c>
      <c r="G800" s="8"/>
      <c r="H800" s="8"/>
      <c r="I800" s="8"/>
    </row>
    <row r="801" spans="1:9" ht="45" outlineLevel="1" x14ac:dyDescent="0.25">
      <c r="A801" s="25" t="s">
        <v>115</v>
      </c>
      <c r="B801" s="31" t="s">
        <v>605</v>
      </c>
      <c r="C801" s="14" t="s">
        <v>343</v>
      </c>
      <c r="D801" s="26">
        <v>1</v>
      </c>
      <c r="E801" s="8">
        <v>273.351</v>
      </c>
      <c r="F801" s="8">
        <v>273.351</v>
      </c>
      <c r="G801" s="8"/>
      <c r="H801" s="8"/>
      <c r="I801" s="8"/>
    </row>
    <row r="802" spans="1:9" ht="30" outlineLevel="1" x14ac:dyDescent="0.25">
      <c r="A802" s="25" t="s">
        <v>116</v>
      </c>
      <c r="B802" s="31" t="s">
        <v>606</v>
      </c>
      <c r="C802" s="14" t="s">
        <v>343</v>
      </c>
      <c r="D802" s="26">
        <v>1</v>
      </c>
      <c r="E802" s="8">
        <v>321.63900000000001</v>
      </c>
      <c r="F802" s="8">
        <v>321.63900000000001</v>
      </c>
      <c r="G802" s="8"/>
      <c r="H802" s="8"/>
      <c r="I802" s="8"/>
    </row>
    <row r="803" spans="1:9" ht="20.25" customHeight="1" outlineLevel="1" x14ac:dyDescent="0.25">
      <c r="A803" s="25" t="s">
        <v>117</v>
      </c>
      <c r="B803" s="31" t="s">
        <v>606</v>
      </c>
      <c r="C803" s="14" t="s">
        <v>343</v>
      </c>
      <c r="D803" s="26">
        <v>1</v>
      </c>
      <c r="E803" s="8">
        <v>289.51299999999998</v>
      </c>
      <c r="F803" s="8">
        <v>289.51299999999998</v>
      </c>
      <c r="G803" s="8"/>
      <c r="H803" s="8"/>
      <c r="I803" s="8"/>
    </row>
    <row r="804" spans="1:9" ht="30" outlineLevel="1" x14ac:dyDescent="0.25">
      <c r="A804" s="25" t="s">
        <v>118</v>
      </c>
      <c r="B804" s="31" t="s">
        <v>607</v>
      </c>
      <c r="C804" s="14" t="s">
        <v>343</v>
      </c>
      <c r="D804" s="26">
        <v>1</v>
      </c>
      <c r="E804" s="8">
        <v>364.666</v>
      </c>
      <c r="F804" s="8">
        <v>364.666</v>
      </c>
      <c r="G804" s="8"/>
      <c r="H804" s="8"/>
      <c r="I804" s="8"/>
    </row>
    <row r="805" spans="1:9" ht="30" outlineLevel="1" x14ac:dyDescent="0.25">
      <c r="A805" s="25" t="s">
        <v>119</v>
      </c>
      <c r="B805" s="31" t="s">
        <v>614</v>
      </c>
      <c r="C805" s="14" t="s">
        <v>343</v>
      </c>
      <c r="D805" s="26">
        <v>1</v>
      </c>
      <c r="E805" s="8">
        <v>1149.748</v>
      </c>
      <c r="F805" s="8">
        <v>1149.748</v>
      </c>
      <c r="G805" s="8"/>
      <c r="H805" s="8"/>
      <c r="I805" s="8"/>
    </row>
    <row r="806" spans="1:9" ht="60" outlineLevel="1" x14ac:dyDescent="0.25">
      <c r="A806" s="25" t="s">
        <v>120</v>
      </c>
      <c r="B806" s="31" t="s">
        <v>615</v>
      </c>
      <c r="C806" s="14" t="s">
        <v>343</v>
      </c>
      <c r="D806" s="26">
        <v>1</v>
      </c>
      <c r="E806" s="8">
        <v>2762.61</v>
      </c>
      <c r="F806" s="8">
        <v>2762.61</v>
      </c>
      <c r="G806" s="8"/>
      <c r="H806" s="8"/>
      <c r="I806" s="8"/>
    </row>
    <row r="807" spans="1:9" ht="30" outlineLevel="1" x14ac:dyDescent="0.25">
      <c r="A807" s="25" t="s">
        <v>121</v>
      </c>
      <c r="B807" s="31" t="s">
        <v>610</v>
      </c>
      <c r="C807" s="14" t="s">
        <v>343</v>
      </c>
      <c r="D807" s="26">
        <v>1</v>
      </c>
      <c r="E807" s="8">
        <v>4896.6760000000004</v>
      </c>
      <c r="F807" s="8">
        <v>4896.6760000000004</v>
      </c>
      <c r="G807" s="8"/>
      <c r="H807" s="8"/>
      <c r="I807" s="8"/>
    </row>
    <row r="808" spans="1:9" ht="30" outlineLevel="1" x14ac:dyDescent="0.25">
      <c r="A808" s="25" t="s">
        <v>122</v>
      </c>
      <c r="B808" s="31" t="s">
        <v>616</v>
      </c>
      <c r="C808" s="14" t="s">
        <v>343</v>
      </c>
      <c r="D808" s="26">
        <v>1</v>
      </c>
      <c r="E808" s="8">
        <v>2521.386</v>
      </c>
      <c r="F808" s="8">
        <v>2521.386</v>
      </c>
      <c r="G808" s="8"/>
      <c r="H808" s="8"/>
      <c r="I808" s="8"/>
    </row>
    <row r="809" spans="1:9" ht="30" outlineLevel="1" x14ac:dyDescent="0.25">
      <c r="A809" s="25" t="s">
        <v>123</v>
      </c>
      <c r="B809" s="31" t="s">
        <v>617</v>
      </c>
      <c r="C809" s="14" t="s">
        <v>343</v>
      </c>
      <c r="D809" s="26">
        <v>1</v>
      </c>
      <c r="E809" s="8">
        <v>2117.2260000000001</v>
      </c>
      <c r="F809" s="8">
        <v>2117.2260000000001</v>
      </c>
      <c r="G809" s="8"/>
      <c r="H809" s="8"/>
      <c r="I809" s="8"/>
    </row>
    <row r="810" spans="1:9" ht="45" outlineLevel="1" x14ac:dyDescent="0.25">
      <c r="A810" s="25" t="s">
        <v>124</v>
      </c>
      <c r="B810" s="31" t="s">
        <v>612</v>
      </c>
      <c r="C810" s="14" t="s">
        <v>343</v>
      </c>
      <c r="D810" s="26">
        <v>1</v>
      </c>
      <c r="E810" s="8">
        <v>4560.9719999999998</v>
      </c>
      <c r="F810" s="8">
        <v>4560.9719999999998</v>
      </c>
      <c r="G810" s="8"/>
      <c r="I810" s="8"/>
    </row>
    <row r="811" spans="1:9" outlineLevel="1" x14ac:dyDescent="0.25">
      <c r="A811" s="28" t="s">
        <v>134</v>
      </c>
      <c r="B811" s="57" t="s">
        <v>377</v>
      </c>
      <c r="C811" s="35" t="s">
        <v>307</v>
      </c>
      <c r="D811" s="22">
        <f>SUM(D812:D837)</f>
        <v>26</v>
      </c>
      <c r="E811" s="22">
        <f t="shared" ref="E811:F811" si="40">SUM(E812:E837)</f>
        <v>31445.431000000004</v>
      </c>
      <c r="F811" s="22">
        <f t="shared" si="40"/>
        <v>31445.431000000004</v>
      </c>
      <c r="G811" s="22"/>
      <c r="H811" s="22"/>
      <c r="I811" s="22"/>
    </row>
    <row r="812" spans="1:9" ht="30" outlineLevel="1" x14ac:dyDescent="0.25">
      <c r="A812" s="25" t="s">
        <v>135</v>
      </c>
      <c r="B812" s="31" t="s">
        <v>589</v>
      </c>
      <c r="C812" s="36" t="s">
        <v>307</v>
      </c>
      <c r="D812" s="26">
        <v>1</v>
      </c>
      <c r="E812" s="8">
        <v>566.54100000000005</v>
      </c>
      <c r="F812" s="8">
        <v>566.54100000000005</v>
      </c>
      <c r="G812" s="8"/>
      <c r="H812" s="8"/>
      <c r="I812" s="8"/>
    </row>
    <row r="813" spans="1:9" ht="30" outlineLevel="1" x14ac:dyDescent="0.25">
      <c r="A813" s="25" t="s">
        <v>136</v>
      </c>
      <c r="B813" s="31" t="s">
        <v>618</v>
      </c>
      <c r="C813" s="36" t="s">
        <v>307</v>
      </c>
      <c r="D813" s="26">
        <v>1</v>
      </c>
      <c r="E813" s="8">
        <v>568.755</v>
      </c>
      <c r="F813" s="8">
        <v>568.755</v>
      </c>
      <c r="G813" s="8"/>
      <c r="H813" s="8"/>
      <c r="I813" s="8"/>
    </row>
    <row r="814" spans="1:9" ht="30" outlineLevel="1" x14ac:dyDescent="0.25">
      <c r="A814" s="25" t="s">
        <v>137</v>
      </c>
      <c r="B814" s="31" t="s">
        <v>591</v>
      </c>
      <c r="C814" s="36" t="s">
        <v>307</v>
      </c>
      <c r="D814" s="26">
        <v>1</v>
      </c>
      <c r="E814" s="8">
        <v>878.99699999999996</v>
      </c>
      <c r="F814" s="8">
        <v>878.99699999999996</v>
      </c>
      <c r="G814" s="8"/>
      <c r="H814" s="8"/>
      <c r="I814" s="8"/>
    </row>
    <row r="815" spans="1:9" ht="30.75" customHeight="1" outlineLevel="1" x14ac:dyDescent="0.25">
      <c r="A815" s="25" t="s">
        <v>138</v>
      </c>
      <c r="B815" s="31" t="s">
        <v>592</v>
      </c>
      <c r="C815" s="36" t="s">
        <v>307</v>
      </c>
      <c r="D815" s="26">
        <v>1</v>
      </c>
      <c r="E815" s="8">
        <v>797.14300000000003</v>
      </c>
      <c r="F815" s="8">
        <v>797.14300000000003</v>
      </c>
      <c r="G815" s="8"/>
      <c r="I815" s="8"/>
    </row>
    <row r="816" spans="1:9" ht="45" outlineLevel="1" x14ac:dyDescent="0.25">
      <c r="A816" s="25" t="s">
        <v>139</v>
      </c>
      <c r="B816" s="31" t="s">
        <v>619</v>
      </c>
      <c r="C816" s="36" t="s">
        <v>307</v>
      </c>
      <c r="D816" s="26">
        <v>1</v>
      </c>
      <c r="E816" s="8">
        <v>943.55200000000002</v>
      </c>
      <c r="F816" s="8">
        <v>943.55200000000002</v>
      </c>
      <c r="G816" s="8"/>
      <c r="H816" s="8"/>
      <c r="I816" s="8"/>
    </row>
    <row r="817" spans="1:9" outlineLevel="1" x14ac:dyDescent="0.25">
      <c r="A817" s="25" t="s">
        <v>140</v>
      </c>
      <c r="B817" s="31" t="s">
        <v>620</v>
      </c>
      <c r="C817" s="36" t="s">
        <v>307</v>
      </c>
      <c r="D817" s="26">
        <v>1</v>
      </c>
      <c r="E817" s="8">
        <v>1281.018</v>
      </c>
      <c r="F817" s="8">
        <v>1281.018</v>
      </c>
      <c r="G817" s="8"/>
      <c r="H817" s="8"/>
      <c r="I817" s="8"/>
    </row>
    <row r="818" spans="1:9" ht="30" outlineLevel="1" x14ac:dyDescent="0.25">
      <c r="A818" s="25" t="s">
        <v>141</v>
      </c>
      <c r="B818" s="31" t="s">
        <v>621</v>
      </c>
      <c r="C818" s="36" t="s">
        <v>307</v>
      </c>
      <c r="D818" s="26">
        <v>1</v>
      </c>
      <c r="E818" s="8">
        <v>1969.6420000000001</v>
      </c>
      <c r="F818" s="8">
        <v>1969.6420000000001</v>
      </c>
      <c r="G818" s="8"/>
      <c r="H818" s="8"/>
      <c r="I818" s="8"/>
    </row>
    <row r="819" spans="1:9" ht="30" outlineLevel="1" x14ac:dyDescent="0.25">
      <c r="A819" s="25" t="s">
        <v>142</v>
      </c>
      <c r="B819" s="31" t="s">
        <v>622</v>
      </c>
      <c r="C819" s="36" t="s">
        <v>307</v>
      </c>
      <c r="D819" s="26">
        <v>1</v>
      </c>
      <c r="E819" s="8">
        <v>565.73500000000001</v>
      </c>
      <c r="F819" s="8">
        <v>565.73500000000001</v>
      </c>
      <c r="G819" s="8"/>
      <c r="H819" s="8"/>
      <c r="I819" s="8"/>
    </row>
    <row r="820" spans="1:9" ht="30" outlineLevel="1" x14ac:dyDescent="0.25">
      <c r="A820" s="25" t="s">
        <v>143</v>
      </c>
      <c r="B820" s="31" t="s">
        <v>597</v>
      </c>
      <c r="C820" s="36" t="s">
        <v>307</v>
      </c>
      <c r="D820" s="26">
        <v>1</v>
      </c>
      <c r="E820" s="8">
        <v>616.66099999999994</v>
      </c>
      <c r="F820" s="8">
        <v>616.66099999999994</v>
      </c>
      <c r="G820" s="8"/>
      <c r="H820" s="8"/>
      <c r="I820" s="8"/>
    </row>
    <row r="821" spans="1:9" ht="30" outlineLevel="1" x14ac:dyDescent="0.25">
      <c r="A821" s="25" t="s">
        <v>144</v>
      </c>
      <c r="B821" s="31" t="s">
        <v>598</v>
      </c>
      <c r="C821" s="36" t="s">
        <v>307</v>
      </c>
      <c r="D821" s="26">
        <v>1</v>
      </c>
      <c r="E821" s="8">
        <v>569.15800000000002</v>
      </c>
      <c r="F821" s="8">
        <v>569.15800000000002</v>
      </c>
      <c r="G821" s="8"/>
      <c r="H821" s="8"/>
      <c r="I821" s="8"/>
    </row>
    <row r="822" spans="1:9" ht="30" outlineLevel="1" x14ac:dyDescent="0.25">
      <c r="A822" s="25" t="s">
        <v>145</v>
      </c>
      <c r="B822" s="31" t="s">
        <v>599</v>
      </c>
      <c r="C822" s="36" t="s">
        <v>307</v>
      </c>
      <c r="D822" s="26">
        <v>1</v>
      </c>
      <c r="E822" s="8">
        <v>668.27</v>
      </c>
      <c r="F822" s="8">
        <v>668.27</v>
      </c>
      <c r="G822" s="8"/>
      <c r="H822" s="8"/>
      <c r="I822" s="8"/>
    </row>
    <row r="823" spans="1:9" ht="30" outlineLevel="1" x14ac:dyDescent="0.25">
      <c r="A823" s="25" t="s">
        <v>146</v>
      </c>
      <c r="B823" s="31" t="s">
        <v>600</v>
      </c>
      <c r="C823" s="36" t="s">
        <v>307</v>
      </c>
      <c r="D823" s="26">
        <v>1</v>
      </c>
      <c r="E823" s="8">
        <v>847.76700000000005</v>
      </c>
      <c r="F823" s="8">
        <v>847.76700000000005</v>
      </c>
      <c r="G823" s="8"/>
      <c r="H823" s="8"/>
      <c r="I823" s="8"/>
    </row>
    <row r="824" spans="1:9" ht="30" outlineLevel="1" x14ac:dyDescent="0.25">
      <c r="A824" s="25" t="s">
        <v>147</v>
      </c>
      <c r="B824" s="31" t="s">
        <v>601</v>
      </c>
      <c r="C824" s="36" t="s">
        <v>307</v>
      </c>
      <c r="D824" s="26">
        <v>1</v>
      </c>
      <c r="E824" s="8">
        <v>587.11500000000001</v>
      </c>
      <c r="F824" s="8">
        <v>587.11500000000001</v>
      </c>
      <c r="G824" s="8"/>
      <c r="H824" s="8"/>
      <c r="I824" s="8"/>
    </row>
    <row r="825" spans="1:9" ht="30" outlineLevel="1" x14ac:dyDescent="0.25">
      <c r="A825" s="25" t="s">
        <v>148</v>
      </c>
      <c r="B825" s="31" t="s">
        <v>602</v>
      </c>
      <c r="C825" s="36" t="s">
        <v>307</v>
      </c>
      <c r="D825" s="26">
        <v>1</v>
      </c>
      <c r="E825" s="8">
        <v>1324.9649999999999</v>
      </c>
      <c r="F825" s="8">
        <v>1324.9649999999999</v>
      </c>
      <c r="G825" s="8"/>
      <c r="H825" s="8"/>
      <c r="I825" s="8"/>
    </row>
    <row r="826" spans="1:9" ht="30" outlineLevel="1" x14ac:dyDescent="0.25">
      <c r="A826" s="25" t="s">
        <v>149</v>
      </c>
      <c r="B826" s="31" t="s">
        <v>603</v>
      </c>
      <c r="C826" s="36" t="s">
        <v>307</v>
      </c>
      <c r="D826" s="26">
        <v>1</v>
      </c>
      <c r="E826" s="8">
        <v>2030.732</v>
      </c>
      <c r="F826" s="8">
        <v>2030.732</v>
      </c>
      <c r="G826" s="8"/>
      <c r="H826" s="8"/>
      <c r="I826" s="8"/>
    </row>
    <row r="827" spans="1:9" ht="45" outlineLevel="1" x14ac:dyDescent="0.25">
      <c r="A827" s="25" t="s">
        <v>150</v>
      </c>
      <c r="B827" s="31" t="s">
        <v>604</v>
      </c>
      <c r="C827" s="36" t="s">
        <v>307</v>
      </c>
      <c r="D827" s="26">
        <v>1</v>
      </c>
      <c r="E827" s="8">
        <v>2189.6419999999998</v>
      </c>
      <c r="F827" s="8">
        <v>2189.6419999999998</v>
      </c>
      <c r="G827" s="8"/>
      <c r="H827" s="8"/>
      <c r="I827" s="8"/>
    </row>
    <row r="828" spans="1:9" ht="45" outlineLevel="1" x14ac:dyDescent="0.25">
      <c r="A828" s="25" t="s">
        <v>151</v>
      </c>
      <c r="B828" s="31" t="s">
        <v>623</v>
      </c>
      <c r="C828" s="36" t="s">
        <v>307</v>
      </c>
      <c r="D828" s="26">
        <v>1</v>
      </c>
      <c r="E828" s="8">
        <v>899.00800000000004</v>
      </c>
      <c r="F828" s="8">
        <v>899.00800000000004</v>
      </c>
      <c r="G828" s="8"/>
      <c r="H828" s="8"/>
      <c r="I828" s="8"/>
    </row>
    <row r="829" spans="1:9" ht="30" outlineLevel="1" x14ac:dyDescent="0.25">
      <c r="A829" s="25" t="s">
        <v>152</v>
      </c>
      <c r="B829" s="31" t="s">
        <v>624</v>
      </c>
      <c r="C829" s="36" t="s">
        <v>307</v>
      </c>
      <c r="D829" s="26">
        <v>1</v>
      </c>
      <c r="E829" s="8">
        <v>625.16200000000003</v>
      </c>
      <c r="F829" s="8">
        <v>625.16200000000003</v>
      </c>
      <c r="G829" s="8"/>
      <c r="H829" s="8"/>
      <c r="I829" s="8"/>
    </row>
    <row r="830" spans="1:9" ht="30" outlineLevel="1" x14ac:dyDescent="0.25">
      <c r="A830" s="25" t="s">
        <v>153</v>
      </c>
      <c r="B830" s="31" t="s">
        <v>625</v>
      </c>
      <c r="C830" s="36" t="s">
        <v>307</v>
      </c>
      <c r="D830" s="26">
        <v>1</v>
      </c>
      <c r="E830" s="8">
        <v>712.25800000000004</v>
      </c>
      <c r="F830" s="8">
        <v>712.25800000000004</v>
      </c>
      <c r="G830" s="8"/>
      <c r="H830" s="8"/>
      <c r="I830" s="8"/>
    </row>
    <row r="831" spans="1:9" ht="30" outlineLevel="1" x14ac:dyDescent="0.25">
      <c r="A831" s="25" t="s">
        <v>154</v>
      </c>
      <c r="B831" s="31" t="s">
        <v>626</v>
      </c>
      <c r="C831" s="36" t="s">
        <v>307</v>
      </c>
      <c r="D831" s="26">
        <v>1</v>
      </c>
      <c r="E831" s="8">
        <v>966.22199999999998</v>
      </c>
      <c r="F831" s="8">
        <v>966.22199999999998</v>
      </c>
      <c r="G831" s="8"/>
      <c r="H831" s="8"/>
      <c r="I831" s="8"/>
    </row>
    <row r="832" spans="1:9" ht="30" outlineLevel="1" x14ac:dyDescent="0.25">
      <c r="A832" s="25" t="s">
        <v>155</v>
      </c>
      <c r="B832" s="31" t="s">
        <v>627</v>
      </c>
      <c r="C832" s="14" t="s">
        <v>307</v>
      </c>
      <c r="D832" s="26">
        <v>1</v>
      </c>
      <c r="E832" s="8">
        <v>1965.2080000000001</v>
      </c>
      <c r="F832" s="8">
        <v>1965.2080000000001</v>
      </c>
      <c r="G832" s="8"/>
      <c r="H832" s="8"/>
      <c r="I832" s="8"/>
    </row>
    <row r="833" spans="1:9" ht="60" outlineLevel="1" x14ac:dyDescent="0.25">
      <c r="A833" s="25" t="s">
        <v>156</v>
      </c>
      <c r="B833" s="31" t="s">
        <v>628</v>
      </c>
      <c r="C833" s="14" t="s">
        <v>307</v>
      </c>
      <c r="D833" s="26">
        <v>1</v>
      </c>
      <c r="E833" s="8">
        <v>1817.6759999999999</v>
      </c>
      <c r="F833" s="8">
        <v>1817.6759999999999</v>
      </c>
      <c r="G833" s="8"/>
      <c r="H833" s="8"/>
      <c r="I833" s="8"/>
    </row>
    <row r="834" spans="1:9" ht="30" outlineLevel="1" x14ac:dyDescent="0.25">
      <c r="A834" s="25" t="s">
        <v>157</v>
      </c>
      <c r="B834" s="31" t="s">
        <v>610</v>
      </c>
      <c r="C834" s="14" t="s">
        <v>307</v>
      </c>
      <c r="D834" s="26">
        <v>1</v>
      </c>
      <c r="E834" s="8">
        <v>1959.6669999999999</v>
      </c>
      <c r="F834" s="8">
        <v>1959.6669999999999</v>
      </c>
      <c r="G834" s="8"/>
      <c r="H834" s="8"/>
      <c r="I834" s="8"/>
    </row>
    <row r="835" spans="1:9" ht="30" outlineLevel="1" x14ac:dyDescent="0.25">
      <c r="A835" s="25" t="s">
        <v>158</v>
      </c>
      <c r="B835" s="31" t="s">
        <v>629</v>
      </c>
      <c r="C835" s="14" t="s">
        <v>307</v>
      </c>
      <c r="D835" s="26">
        <v>1</v>
      </c>
      <c r="E835" s="8">
        <v>1801.845</v>
      </c>
      <c r="F835" s="8">
        <v>1801.845</v>
      </c>
      <c r="G835" s="8"/>
      <c r="H835" s="8"/>
      <c r="I835" s="8"/>
    </row>
    <row r="836" spans="1:9" ht="30" outlineLevel="1" x14ac:dyDescent="0.25">
      <c r="A836" s="25" t="s">
        <v>159</v>
      </c>
      <c r="B836" s="31" t="s">
        <v>617</v>
      </c>
      <c r="C836" s="14" t="s">
        <v>307</v>
      </c>
      <c r="D836" s="26">
        <v>1</v>
      </c>
      <c r="E836" s="8">
        <v>2157.3580000000002</v>
      </c>
      <c r="F836" s="8">
        <v>2157.3580000000002</v>
      </c>
      <c r="G836" s="8"/>
      <c r="H836" s="8"/>
      <c r="I836" s="8"/>
    </row>
    <row r="837" spans="1:9" ht="45" outlineLevel="1" x14ac:dyDescent="0.25">
      <c r="A837" s="25" t="s">
        <v>160</v>
      </c>
      <c r="B837" s="31" t="s">
        <v>630</v>
      </c>
      <c r="C837" s="14" t="s">
        <v>307</v>
      </c>
      <c r="D837" s="26">
        <v>1</v>
      </c>
      <c r="E837" s="8">
        <v>2135.3339999999998</v>
      </c>
      <c r="F837" s="8">
        <v>2135.3339999999998</v>
      </c>
      <c r="G837" s="8"/>
      <c r="H837" s="8"/>
      <c r="I837" s="8"/>
    </row>
    <row r="838" spans="1:9" outlineLevel="1" x14ac:dyDescent="0.25">
      <c r="A838" s="9" t="s">
        <v>170</v>
      </c>
      <c r="B838" s="34" t="s">
        <v>411</v>
      </c>
      <c r="C838" s="35" t="s">
        <v>412</v>
      </c>
      <c r="D838" s="3">
        <f>D839</f>
        <v>1</v>
      </c>
      <c r="E838" s="3">
        <f t="shared" ref="E838:F838" si="41">E839</f>
        <v>438136</v>
      </c>
      <c r="F838" s="3">
        <f t="shared" si="41"/>
        <v>438136</v>
      </c>
      <c r="G838" s="3"/>
      <c r="H838" s="3"/>
      <c r="I838" s="3"/>
    </row>
    <row r="839" spans="1:9" outlineLevel="1" x14ac:dyDescent="0.25">
      <c r="A839" s="12" t="s">
        <v>172</v>
      </c>
      <c r="B839" s="41" t="s">
        <v>631</v>
      </c>
      <c r="C839" s="36" t="s">
        <v>509</v>
      </c>
      <c r="D839" s="27">
        <v>1</v>
      </c>
      <c r="E839" s="8">
        <v>438136</v>
      </c>
      <c r="F839" s="8">
        <v>438136</v>
      </c>
      <c r="G839" s="8"/>
      <c r="H839" s="8"/>
      <c r="I839" s="8"/>
    </row>
    <row r="840" spans="1:9" x14ac:dyDescent="0.25">
      <c r="A840"/>
    </row>
    <row r="842" spans="1:9" ht="15.75" customHeight="1" x14ac:dyDescent="0.3">
      <c r="A842" s="106" t="s">
        <v>633</v>
      </c>
      <c r="B842" s="106"/>
      <c r="C842" s="67"/>
      <c r="D842" s="67"/>
      <c r="E842" s="68"/>
      <c r="F842" s="68" t="s">
        <v>634</v>
      </c>
      <c r="G842" s="67"/>
      <c r="I842" s="69" t="s">
        <v>635</v>
      </c>
    </row>
    <row r="843" spans="1:9" ht="18.75" x14ac:dyDescent="0.3">
      <c r="A843" s="43"/>
      <c r="B843" s="69"/>
      <c r="C843" s="67"/>
      <c r="D843" s="67"/>
      <c r="E843" s="68"/>
      <c r="F843" s="68"/>
      <c r="G843" s="67"/>
      <c r="H843" s="69"/>
      <c r="I843" s="67"/>
    </row>
    <row r="844" spans="1:9" ht="18.75" x14ac:dyDescent="0.3">
      <c r="A844" s="43"/>
      <c r="B844" s="69"/>
      <c r="C844" s="67"/>
      <c r="D844" s="67"/>
      <c r="E844" s="68"/>
      <c r="F844" s="68"/>
      <c r="G844" s="67"/>
      <c r="H844" s="69"/>
      <c r="I844" s="67"/>
    </row>
    <row r="845" spans="1:9" ht="18.75" x14ac:dyDescent="0.3">
      <c r="A845" s="43" t="s">
        <v>636</v>
      </c>
      <c r="B845" s="43"/>
      <c r="C845" s="43"/>
      <c r="D845" s="43"/>
      <c r="E845" s="43"/>
      <c r="F845" s="43"/>
      <c r="G845" s="43"/>
    </row>
    <row r="846" spans="1:9" ht="18.75" x14ac:dyDescent="0.3">
      <c r="A846" s="105" t="s">
        <v>637</v>
      </c>
      <c r="B846" s="105"/>
      <c r="C846" s="43"/>
      <c r="D846" s="43"/>
      <c r="E846" s="43"/>
      <c r="F846" s="43"/>
      <c r="G846" s="43"/>
      <c r="H846" s="43"/>
      <c r="I846" s="43" t="s">
        <v>243</v>
      </c>
    </row>
    <row r="847" spans="1:9" ht="18.75" x14ac:dyDescent="0.3">
      <c r="A847" s="43"/>
      <c r="B847" s="66"/>
      <c r="C847" s="66"/>
      <c r="D847" s="66"/>
      <c r="E847" s="66"/>
      <c r="F847" s="66"/>
      <c r="G847" s="66"/>
      <c r="H847" s="66"/>
      <c r="I847" s="66"/>
    </row>
    <row r="848" spans="1:9" ht="18.75" x14ac:dyDescent="0.3">
      <c r="A848" s="43"/>
      <c r="I848" s="44"/>
    </row>
    <row r="905" ht="16.5" customHeight="1" x14ac:dyDescent="0.25"/>
    <row r="998" ht="21" customHeight="1" x14ac:dyDescent="0.25"/>
    <row r="1020" ht="26.25" customHeight="1" x14ac:dyDescent="0.25"/>
    <row r="1111" ht="33.75" customHeight="1" x14ac:dyDescent="0.25"/>
  </sheetData>
  <mergeCells count="9">
    <mergeCell ref="A846:B846"/>
    <mergeCell ref="D3:D4"/>
    <mergeCell ref="E3:E4"/>
    <mergeCell ref="F3:I3"/>
    <mergeCell ref="A2:I2"/>
    <mergeCell ref="A3:A4"/>
    <mergeCell ref="B3:B4"/>
    <mergeCell ref="C3:C4"/>
    <mergeCell ref="A842:B842"/>
  </mergeCells>
  <pageMargins left="0.11811023622047245" right="0" top="0" bottom="0.15748031496062992"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ВС </vt:lpstr>
      <vt:lpstr>ВО</vt:lpstr>
      <vt:lpstr>ВО!Заголовки_для_печати</vt:lpstr>
      <vt:lpstr>'ВС '!Заголовки_для_печати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Данилевская Маргарита Алексеевна</dc:creator>
  <cp:lastModifiedBy>Данилевская Маргарита Алексеевна</cp:lastModifiedBy>
  <cp:lastPrinted>2025-01-10T04:59:40Z</cp:lastPrinted>
  <dcterms:created xsi:type="dcterms:W3CDTF">2024-08-05T11:13:44Z</dcterms:created>
  <dcterms:modified xsi:type="dcterms:W3CDTF">2025-04-18T08:54:05Z</dcterms:modified>
</cp:coreProperties>
</file>